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zzy\Desktop\"/>
    </mc:Choice>
  </mc:AlternateContent>
  <bookViews>
    <workbookView xWindow="0" yWindow="0" windowWidth="20490" windowHeight="7755" activeTab="1"/>
  </bookViews>
  <sheets>
    <sheet name="CAPA" sheetId="7" r:id="rId1"/>
    <sheet name="PAG1" sheetId="1" r:id="rId2"/>
    <sheet name="PAG2" sheetId="2" r:id="rId3"/>
    <sheet name="PAG3" sheetId="5" r:id="rId4"/>
    <sheet name="Qualis" sheetId="3" state="hidden" r:id="rId5"/>
  </sheets>
  <definedNames>
    <definedName name="_xlnm.Print_Area" localSheetId="0">CAPA!$A$1:$F$46</definedName>
    <definedName name="_xlnm.Print_Area" localSheetId="1">'PAG1'!$A$1:$H$55</definedName>
    <definedName name="_xlnm.Print_Area" localSheetId="2">'PAG2'!$A$1:$I$51</definedName>
    <definedName name="_xlnm.Print_Area" localSheetId="3">'PAG3'!$A$1:$I$56</definedName>
    <definedName name="Psim">'PAG3'!$J$4:$J$5</definedName>
    <definedName name="Sim" localSheetId="3">'PAG3'!#REF!</definedName>
    <definedName name="Sim">'PAG2'!$J$15:$J$16</definedName>
    <definedName name="Tipo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2" l="1"/>
  <c r="I6" i="2"/>
  <c r="I7" i="2"/>
  <c r="I8" i="2"/>
  <c r="I9" i="2"/>
  <c r="I10" i="2"/>
  <c r="I11" i="2"/>
  <c r="I12" i="2"/>
  <c r="I13" i="2"/>
  <c r="I16" i="2"/>
  <c r="I17" i="2"/>
  <c r="I18" i="2"/>
  <c r="I19" i="2"/>
  <c r="I20" i="2"/>
  <c r="I21" i="2"/>
  <c r="I22" i="2"/>
  <c r="I23" i="2"/>
  <c r="I24" i="2"/>
  <c r="I27" i="2"/>
  <c r="I28" i="2"/>
  <c r="I29" i="2"/>
  <c r="I30" i="2"/>
  <c r="I31" i="2"/>
  <c r="I32" i="2"/>
  <c r="I38" i="2"/>
  <c r="I39" i="2"/>
  <c r="I40" i="2"/>
  <c r="I41" i="2"/>
  <c r="I42" i="2"/>
  <c r="I43" i="2"/>
  <c r="I46" i="2"/>
  <c r="I47" i="2"/>
  <c r="I48" i="2"/>
  <c r="I49" i="2"/>
  <c r="I50" i="2"/>
  <c r="I51" i="2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48" i="5"/>
  <c r="I49" i="5"/>
  <c r="I50" i="5"/>
  <c r="I51" i="5"/>
  <c r="I52" i="5"/>
  <c r="I53" i="5"/>
  <c r="I54" i="5"/>
  <c r="I55" i="5"/>
  <c r="I56" i="5"/>
  <c r="I26" i="5"/>
  <c r="I27" i="5"/>
  <c r="I28" i="5"/>
  <c r="I29" i="5"/>
  <c r="I30" i="5"/>
  <c r="I31" i="5"/>
  <c r="I32" i="5"/>
  <c r="I33" i="5"/>
  <c r="I34" i="5"/>
  <c r="H6" i="1" l="1"/>
  <c r="H14" i="1" l="1"/>
  <c r="H15" i="1"/>
  <c r="H16" i="1"/>
  <c r="H17" i="1"/>
  <c r="H18" i="1"/>
  <c r="H19" i="1"/>
  <c r="H20" i="1"/>
  <c r="H21" i="1"/>
  <c r="H22" i="1"/>
  <c r="I37" i="5"/>
  <c r="I38" i="5"/>
  <c r="I39" i="5"/>
  <c r="I40" i="5"/>
  <c r="I41" i="5"/>
  <c r="I42" i="5"/>
  <c r="I43" i="5"/>
  <c r="I44" i="5"/>
  <c r="I45" i="5"/>
  <c r="I36" i="5"/>
  <c r="C8" i="5"/>
  <c r="E8" i="5"/>
  <c r="K8" i="5" s="1"/>
  <c r="C9" i="5"/>
  <c r="E9" i="5"/>
  <c r="K9" i="5" s="1"/>
  <c r="C10" i="5"/>
  <c r="E10" i="5"/>
  <c r="K10" i="5" s="1"/>
  <c r="C11" i="5"/>
  <c r="E11" i="5"/>
  <c r="K11" i="5" s="1"/>
  <c r="C12" i="5"/>
  <c r="E12" i="5"/>
  <c r="K12" i="5" s="1"/>
  <c r="C13" i="5"/>
  <c r="E13" i="5"/>
  <c r="K13" i="5" s="1"/>
  <c r="C14" i="5"/>
  <c r="E14" i="5"/>
  <c r="K14" i="5" s="1"/>
  <c r="C15" i="5"/>
  <c r="E15" i="5"/>
  <c r="K15" i="5" s="1"/>
  <c r="C16" i="5"/>
  <c r="E16" i="5"/>
  <c r="K16" i="5" s="1"/>
  <c r="C17" i="5"/>
  <c r="E17" i="5"/>
  <c r="K17" i="5" s="1"/>
  <c r="C18" i="5"/>
  <c r="E18" i="5"/>
  <c r="K18" i="5" s="1"/>
  <c r="C19" i="5"/>
  <c r="E19" i="5"/>
  <c r="K19" i="5" s="1"/>
  <c r="C20" i="5"/>
  <c r="E20" i="5"/>
  <c r="K20" i="5" s="1"/>
  <c r="C21" i="5"/>
  <c r="E21" i="5"/>
  <c r="K21" i="5" s="1"/>
  <c r="C22" i="5"/>
  <c r="E22" i="5"/>
  <c r="K22" i="5" s="1"/>
  <c r="C23" i="5"/>
  <c r="E23" i="5"/>
  <c r="K23" i="5" s="1"/>
  <c r="I25" i="5"/>
  <c r="E4" i="5"/>
  <c r="K4" i="5" s="1"/>
  <c r="I45" i="2"/>
  <c r="J37" i="2"/>
  <c r="I37" i="2" s="1"/>
  <c r="J27" i="2"/>
  <c r="J28" i="2"/>
  <c r="J29" i="2"/>
  <c r="J30" i="2"/>
  <c r="J31" i="2"/>
  <c r="J32" i="2"/>
  <c r="J26" i="2"/>
  <c r="I26" i="2" s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13" i="1"/>
  <c r="H8" i="1"/>
  <c r="I55" i="1" s="1"/>
  <c r="L60" i="5" l="1"/>
  <c r="E5" i="5"/>
  <c r="K5" i="5" s="1"/>
  <c r="E6" i="5"/>
  <c r="K6" i="5" s="1"/>
  <c r="E7" i="5"/>
  <c r="K7" i="5" s="1"/>
  <c r="I47" i="5" l="1"/>
  <c r="L62" i="5" l="1"/>
  <c r="D40" i="7" s="1"/>
  <c r="D38" i="7"/>
  <c r="I4" i="5"/>
  <c r="D26" i="7" l="1"/>
  <c r="J38" i="2"/>
  <c r="J39" i="2"/>
  <c r="J40" i="2"/>
  <c r="J41" i="2"/>
  <c r="J42" i="2"/>
  <c r="J43" i="2"/>
  <c r="I4" i="2"/>
  <c r="I15" i="2"/>
  <c r="H40" i="1"/>
  <c r="H24" i="1"/>
  <c r="I57" i="1" s="1"/>
  <c r="K55" i="2" l="1"/>
  <c r="D32" i="7" s="1"/>
  <c r="K53" i="2"/>
  <c r="D30" i="7" s="1"/>
  <c r="D28" i="7"/>
  <c r="D24" i="7" l="1"/>
  <c r="C7" i="5"/>
  <c r="C6" i="5"/>
  <c r="C5" i="5"/>
  <c r="C4" i="5"/>
  <c r="L58" i="5" l="1"/>
  <c r="D36" i="7" s="1"/>
  <c r="D34" i="7" l="1"/>
  <c r="D42" i="7" s="1"/>
  <c r="D44" i="7" s="1"/>
</calcChain>
</file>

<file path=xl/sharedStrings.xml><?xml version="1.0" encoding="utf-8"?>
<sst xmlns="http://schemas.openxmlformats.org/spreadsheetml/2006/main" count="4674" uniqueCount="3061">
  <si>
    <t>No.</t>
  </si>
  <si>
    <t>///////////</t>
  </si>
  <si>
    <t>Data inicio</t>
  </si>
  <si>
    <t>Data final</t>
  </si>
  <si>
    <t>Horas /semana</t>
  </si>
  <si>
    <t>Sim</t>
  </si>
  <si>
    <t>Não</t>
  </si>
  <si>
    <t>QUALIS</t>
  </si>
  <si>
    <t>ISSN</t>
  </si>
  <si>
    <t>PERIODICO</t>
  </si>
  <si>
    <t>0939-4451</t>
  </si>
  <si>
    <t>AMINO ACIDS (WIEN. PRINT)</t>
  </si>
  <si>
    <t>A1</t>
  </si>
  <si>
    <t>1751-7311</t>
  </si>
  <si>
    <t>0195-6663</t>
  </si>
  <si>
    <t>APPETITE (LONDON. PRINT)</t>
  </si>
  <si>
    <t>0099-2240</t>
  </si>
  <si>
    <t>APPLIED AND ENVIRONMENTAL MICROBIOLOGY (PRINT)</t>
  </si>
  <si>
    <t>0175-7598</t>
  </si>
  <si>
    <t>APPLIED MICROBIOLOGY AND BIOTECHNOLOGY</t>
  </si>
  <si>
    <t>1432-0614</t>
  </si>
  <si>
    <t>1876-2883</t>
  </si>
  <si>
    <t>BENEFICIAL MICROBES</t>
  </si>
  <si>
    <t>1570-9639</t>
  </si>
  <si>
    <t>BIOCHIMICA ET BIOPHYSICA ACTA. PROTEINS AND PROTEOMICS</t>
  </si>
  <si>
    <t>0960-8524</t>
  </si>
  <si>
    <t>BIORESOURCE TECHNOLOGY</t>
  </si>
  <si>
    <t>1471-2180</t>
  </si>
  <si>
    <t>BMC MICROBIOLOGY (ONLINE)</t>
  </si>
  <si>
    <t>0007-1145</t>
  </si>
  <si>
    <t>BRITISH JOURNAL OF NUTRITION</t>
  </si>
  <si>
    <t>0144-8617</t>
  </si>
  <si>
    <t>CARBOHYDRATE POLYMERS</t>
  </si>
  <si>
    <t>1385-8947</t>
  </si>
  <si>
    <t>CHEMICAL ENGINEERING JOURNAL (1996)</t>
  </si>
  <si>
    <t>0263-8762</t>
  </si>
  <si>
    <t>CHEMICAL ENGINEERING RESEARCH &amp; DESIGN</t>
  </si>
  <si>
    <t>0306-0012</t>
  </si>
  <si>
    <t>CHEMICAL SOCIETY REVIEWS (PRINT)</t>
  </si>
  <si>
    <t>0927-7757</t>
  </si>
  <si>
    <t>COLLOIDS AND SURFACES. A, PHYSICOCHEMICAL AND ENGINEERING ASPECTS (PRINT)</t>
  </si>
  <si>
    <t>0927-7765</t>
  </si>
  <si>
    <t>COLLOIDS AND SURFACES. B, BIOINTERFACES (PRINT)</t>
  </si>
  <si>
    <t>1541-4337</t>
  </si>
  <si>
    <t>COMPREHENSIVE REVIEWS IN FOOD SCIENCE AND FOOD SAFETY</t>
  </si>
  <si>
    <t>1040-8398</t>
  </si>
  <si>
    <t>CRITICAL REVIEWS IN FOOD SCIENCE AND NUTRITION</t>
  </si>
  <si>
    <t>0141-0229</t>
  </si>
  <si>
    <t>ENZYME AND MICROBIAL TECHNOLOGY</t>
  </si>
  <si>
    <t>2042-6496</t>
  </si>
  <si>
    <t>FOOD &amp; FUNCTION</t>
  </si>
  <si>
    <t>1654-661X</t>
  </si>
  <si>
    <t>FOOD &amp; NUTRITION RESEARCH</t>
  </si>
  <si>
    <t>1935-5130</t>
  </si>
  <si>
    <t>FOOD AND BIOPROCESS TECHNOLOGY (PRINT)</t>
  </si>
  <si>
    <t>1935-5149</t>
  </si>
  <si>
    <t>0960-3085</t>
  </si>
  <si>
    <t>FOOD AND BIOPRODUCTS PROCESSING</t>
  </si>
  <si>
    <t>0278-6915</t>
  </si>
  <si>
    <t>FOOD AND CHEMICAL TOXICOLOGY</t>
  </si>
  <si>
    <t>2212-4292</t>
  </si>
  <si>
    <t>FOOD BIOSCIENCE</t>
  </si>
  <si>
    <t>0308-8146</t>
  </si>
  <si>
    <t>FOOD CHEMISTRY</t>
  </si>
  <si>
    <t>0956-7135</t>
  </si>
  <si>
    <t>FOOD CONTROL</t>
  </si>
  <si>
    <t>1866-7910</t>
  </si>
  <si>
    <t>FOOD ENGINEERING REVIEWS</t>
  </si>
  <si>
    <t>0268-005X</t>
  </si>
  <si>
    <t>FOOD HYDROCOLLOIDS</t>
  </si>
  <si>
    <t>0740-0020</t>
  </si>
  <si>
    <t>FOOD MICROBIOLOGY (PRINT)</t>
  </si>
  <si>
    <t>0963-9969</t>
  </si>
  <si>
    <t>FOOD RESEARCH INTERNATIONAL</t>
  </si>
  <si>
    <t>1096-1127</t>
  </si>
  <si>
    <t>FOOD SCIENCE &amp; TECHNOLOGY (ONLINE)</t>
  </si>
  <si>
    <t>2213-3291</t>
  </si>
  <si>
    <t>FOOD STRUCTURE</t>
  </si>
  <si>
    <t>0888-5885</t>
  </si>
  <si>
    <t>INDUSTRIAL &amp; ENGINEERING CHEMISTRY RESEARCH</t>
  </si>
  <si>
    <t>0926-6690</t>
  </si>
  <si>
    <t>INDUSTRIAL CROPS AND PRODUCTS (PRINT)</t>
  </si>
  <si>
    <t>1466-8564</t>
  </si>
  <si>
    <t>INNOVATIVE FOOD SCIENCE &amp; EMERGING TECHNOLOGIES</t>
  </si>
  <si>
    <t>0168-1605</t>
  </si>
  <si>
    <t>INTERNATIONAL JOURNAL OF FOOD MICROBIOLOGY</t>
  </si>
  <si>
    <t>1422-0067</t>
  </si>
  <si>
    <t>INTERNATIONAL JOURNAL OF MOLECULAR SCIENCES (ONLINE)</t>
  </si>
  <si>
    <t>0021-8561</t>
  </si>
  <si>
    <t>JOURNAL OF AGRICULTURAL AND FOOD CHEMISTRY</t>
  </si>
  <si>
    <t>0168-1656</t>
  </si>
  <si>
    <t>JOURNAL OF BIOTECHNOLOGY</t>
  </si>
  <si>
    <t>0268-2575</t>
  </si>
  <si>
    <t>JOURNAL OF CHEMICAL TECHNOLOGY AND BIOTECHNOLOGY (1986)</t>
  </si>
  <si>
    <t>0021-9673</t>
  </si>
  <si>
    <t>JOURNAL OF CHROMATOGRAPHY (PRINT)</t>
  </si>
  <si>
    <t>1570-0232</t>
  </si>
  <si>
    <t>JOURNAL OF CHROMATOGRAPHY. B (PRINT)</t>
  </si>
  <si>
    <t>0021-9797</t>
  </si>
  <si>
    <t>JOURNAL OF COLLOID AND INTERFACE SCIENCE (PRINT)</t>
  </si>
  <si>
    <t>0889-1575</t>
  </si>
  <si>
    <t>JOURNAL OF FOOD COMPOSITION AND ANALYSIS (PRINT)</t>
  </si>
  <si>
    <t>0260-8774</t>
  </si>
  <si>
    <t>JOURNAL OF FOOD ENGINEERING</t>
  </si>
  <si>
    <t>1756-4646</t>
  </si>
  <si>
    <t>JOURNAL OF FUNCTIONAL FOODS</t>
  </si>
  <si>
    <t>1367-5435</t>
  </si>
  <si>
    <t>JOURNAL OF INDUSTRIAL MICROBIOLOGY &amp; BIOTECHNOLOGY</t>
  </si>
  <si>
    <t>1476-5535</t>
  </si>
  <si>
    <t>JOURNAL OF INDUSTRIAL MICROBIOLOGY AND BIOTECHNOLOGY</t>
  </si>
  <si>
    <t>0376-7388</t>
  </si>
  <si>
    <t>JOURNAL OF MEMBRANE SCIENCE (PRINT)</t>
  </si>
  <si>
    <t>0023-6438</t>
  </si>
  <si>
    <t>LEBENSMITTEL-WISSENSCHAFT + TECHNOLOGIE / FOOD SCIENCE + TECHNOLOGY</t>
  </si>
  <si>
    <t>0309-1740</t>
  </si>
  <si>
    <t>MEAT SCIENCE</t>
  </si>
  <si>
    <t>1871-6784</t>
  </si>
  <si>
    <t>NEW BIOTECHNOLOGY (PRINT)</t>
  </si>
  <si>
    <t>2072-6643</t>
  </si>
  <si>
    <t>NUTRIENTS (BASEL)</t>
  </si>
  <si>
    <t>0271-5317</t>
  </si>
  <si>
    <t>NUTRITION RESEARCH (NEW YORK, N.Y.)</t>
  </si>
  <si>
    <t>1932-6203</t>
  </si>
  <si>
    <t>PLOS ONE</t>
  </si>
  <si>
    <t>0925-5214</t>
  </si>
  <si>
    <t>0032-5910</t>
  </si>
  <si>
    <t>1359-5113</t>
  </si>
  <si>
    <t>PROCESS BIOCHEMISTRY (1991)</t>
  </si>
  <si>
    <t>1383-5866</t>
  </si>
  <si>
    <t>SEPARATION AND PURIFICATION TECHNOLOGY (PRINT)</t>
  </si>
  <si>
    <t>0039-9140</t>
  </si>
  <si>
    <t>TALANTA (OXFORD)</t>
  </si>
  <si>
    <t>0022-3166</t>
  </si>
  <si>
    <t>THE JOURNAL OF NUTRITION (PRINT)</t>
  </si>
  <si>
    <t>0924-2244</t>
  </si>
  <si>
    <t>TRENDS IN FOOD SCIENCE &amp; TECHNOLOGY (REGULAR ED.)</t>
  </si>
  <si>
    <t>1350-4177</t>
  </si>
  <si>
    <t>ULTRASONICS SONOCHEMISTRY</t>
  </si>
  <si>
    <t>1679-9275</t>
  </si>
  <si>
    <t>ACTA SCIENTIARUM. AGRONOMY (IMPRESSO)</t>
  </si>
  <si>
    <t>A2</t>
  </si>
  <si>
    <t>1807-8621</t>
  </si>
  <si>
    <t>ACTA SCIENTIARUM. AGRONOMY (ONLINE)</t>
  </si>
  <si>
    <t>0929-5607</t>
  </si>
  <si>
    <t>ADSORPTION (BOSTON)</t>
  </si>
  <si>
    <t>2151-0032</t>
  </si>
  <si>
    <t>AMERICAN SOCIETY OF AGRICULTURAL AND BIOLOGICAL ENGINEERS. TRANSACTIONS</t>
  </si>
  <si>
    <t>1759-9660</t>
  </si>
  <si>
    <t>ANALYTICAL METHODS (PRINT)</t>
  </si>
  <si>
    <t>0377-8401</t>
  </si>
  <si>
    <t>ANIMAL FEED SCIENCE AND TECHNOLOGY (PRINT)</t>
  </si>
  <si>
    <t>1590-4261</t>
  </si>
  <si>
    <t>ANNALS OF MICROBIOLOGY</t>
  </si>
  <si>
    <t>0003-4967</t>
  </si>
  <si>
    <t>ANNALS OF THE RHEUMATIC DISEASES</t>
  </si>
  <si>
    <t>0273-2289</t>
  </si>
  <si>
    <t>APPLIED BIOCHEMISTRY AND BIOTECHNOLOGY</t>
  </si>
  <si>
    <t>1559-0291</t>
  </si>
  <si>
    <t>0302-8933</t>
  </si>
  <si>
    <t>ARCHIVES OF MICROBIOLOGY</t>
  </si>
  <si>
    <t>1011-2367</t>
  </si>
  <si>
    <t>ASIAN-AUSTRALASIAN JOURNAL OF ANIMAL SCIENCES (PRINT)</t>
  </si>
  <si>
    <t>1976-5517</t>
  </si>
  <si>
    <t>ASIAN-AUSTRALIANS JOURNAL OF ANIMAL SCIENCE</t>
  </si>
  <si>
    <t>1322-7130</t>
  </si>
  <si>
    <t>AUSTRALIAN JOURNAL OF GRAPE AND WINE RESEARCH</t>
  </si>
  <si>
    <t>1878-8181</t>
  </si>
  <si>
    <t>1369-703X</t>
  </si>
  <si>
    <t>BIOCHEMICAL ENGINEERING JOURNAL</t>
  </si>
  <si>
    <t>2314-6133</t>
  </si>
  <si>
    <t>BIOMED RESEARCH INTERNATIONAL</t>
  </si>
  <si>
    <t>2314-6141</t>
  </si>
  <si>
    <t>1615-7605</t>
  </si>
  <si>
    <t>BIOPROCESS AND BIOSYSTEMS ENGINEERING (INTERNET)</t>
  </si>
  <si>
    <t>1615-7591</t>
  </si>
  <si>
    <t>BIOPROCESS AND BIOSYSTEMS ENGINEERING (PRINT)</t>
  </si>
  <si>
    <t>1537-5110</t>
  </si>
  <si>
    <t>BIOSYSTEMS ENGINEERING</t>
  </si>
  <si>
    <t>0734-9750</t>
  </si>
  <si>
    <t>BIOTECHNOLOGY ADVANCES</t>
  </si>
  <si>
    <t>0141-5492</t>
  </si>
  <si>
    <t>BIOTECHNOLOGY LETTERS</t>
  </si>
  <si>
    <t>8756-7938</t>
  </si>
  <si>
    <t>BIOTECHNOLOGY PROGRESS (PRINT)</t>
  </si>
  <si>
    <t>0104-6632</t>
  </si>
  <si>
    <t>BRAZILIAN JOURNAL OF CHEMICAL ENGINEERING (IMPRESSO)</t>
  </si>
  <si>
    <t>0007-070X</t>
  </si>
  <si>
    <t>BRITISH FOOD JOURNAL (1966)</t>
  </si>
  <si>
    <t>0008-4034</t>
  </si>
  <si>
    <t>CANADIAN JOURNAL OF CHEMICAL ENGINEERING</t>
  </si>
  <si>
    <t>1480-3275</t>
  </si>
  <si>
    <t>CANADIAN JOURNAL OF MICROBIOLOGY (ONLINE)</t>
  </si>
  <si>
    <t>0263-6484</t>
  </si>
  <si>
    <t>CELL BIOCHEMISTRY AND FUNCTION</t>
  </si>
  <si>
    <t>0009-0352</t>
  </si>
  <si>
    <t>CEREAL CHEMISTRY</t>
  </si>
  <si>
    <t>0930-7516</t>
  </si>
  <si>
    <t>CHEMICAL ENGINEERING &amp; TECHNOLOGY</t>
  </si>
  <si>
    <t>0255-2701</t>
  </si>
  <si>
    <t>CHEMICAL ENGINEERING AND PROCESSING</t>
  </si>
  <si>
    <t>2283-9216</t>
  </si>
  <si>
    <t>CHEMICAL ENGINEERING TRANSACTIONS</t>
  </si>
  <si>
    <t>1974-9791</t>
  </si>
  <si>
    <t>0303-402X</t>
  </si>
  <si>
    <t>COLLOID AND POLYMER SCIENCE (PRINT)</t>
  </si>
  <si>
    <t>0958-1669</t>
  </si>
  <si>
    <t>CURRENT OPINION IN BIOTECHNOLOGY</t>
  </si>
  <si>
    <t>1958-5586</t>
  </si>
  <si>
    <t>DAIRY SCIENCE &amp; TECHNOLOGY</t>
  </si>
  <si>
    <t>1944-3986</t>
  </si>
  <si>
    <t>DESALINATION AND WATER TREATMENT (ONLINE)</t>
  </si>
  <si>
    <t>1944-3994</t>
  </si>
  <si>
    <t>DESALINATION AND WATER TREATMENT (PRINT)</t>
  </si>
  <si>
    <t>0737-3937</t>
  </si>
  <si>
    <t>DRYING TECHNOLOGY</t>
  </si>
  <si>
    <t>1532-2300</t>
  </si>
  <si>
    <t>DRYING TECHNOLOGY (ON LINE)</t>
  </si>
  <si>
    <t>2090-0406</t>
  </si>
  <si>
    <t>ENZYME RESEARCH (PRINT)</t>
  </si>
  <si>
    <t>1438-2377</t>
  </si>
  <si>
    <t>EUROPEAN FOOD RESEARCH AND TECHNOLOGY: INTERNATIONAL JOURNAL OF FOOD RESEARCH AND TECHNOLOGY</t>
  </si>
  <si>
    <t>1438-9312</t>
  </si>
  <si>
    <t>EUROPEAN JOURNAL OF LIPID SCIENCE AND TECHNOLOGY (INTERNET)</t>
  </si>
  <si>
    <t>1438-7697</t>
  </si>
  <si>
    <t>EUROPEAN JOURNAL OF LIPID SCIENCE AND TECHNOLOGY (PRINT)</t>
  </si>
  <si>
    <t>1567-1356</t>
  </si>
  <si>
    <t>FEMS YEAST RESEARCH</t>
  </si>
  <si>
    <t>0378-3812</t>
  </si>
  <si>
    <t>FLUID PHASE EQUILIBRIA</t>
  </si>
  <si>
    <t>1944-0049</t>
  </si>
  <si>
    <t>FOOD ADDITIVES &amp; CONTAMINANTS. PART A. CHEMISTRY, ANALYSIS, CONTROL, EXPOSURE &amp; RISK ASSESSMENT (PRINT)</t>
  </si>
  <si>
    <t>1939-3210</t>
  </si>
  <si>
    <t>FOOD ADDITIVES &amp; CONTAMINANTS. PART B. SURVEILLANCE COMMUNICATIONS</t>
  </si>
  <si>
    <t>1944-0057</t>
  </si>
  <si>
    <t>FOOD ADDITVES &amp; CONTAMINANTS - PART A - CHEMISTRY, ANALYSIS,</t>
  </si>
  <si>
    <t>1936-976X</t>
  </si>
  <si>
    <t>FOOD ANALYTICAL METHODS (INTERNET)</t>
  </si>
  <si>
    <t>1936-9751</t>
  </si>
  <si>
    <t>FOOD ANALYTICAL METHODS (PRINT)</t>
  </si>
  <si>
    <t>0379-5721</t>
  </si>
  <si>
    <t>FOOD AND NUTRITION BULLETIN (TOKYO. PRINT)</t>
  </si>
  <si>
    <t>1557-1858</t>
  </si>
  <si>
    <t>FOOD BIOPHYSICS</t>
  </si>
  <si>
    <t>2214-2894</t>
  </si>
  <si>
    <t>FOOD PACKAGING AND SHELF LIFE</t>
  </si>
  <si>
    <t>0950-3293</t>
  </si>
  <si>
    <t>FOOD QUALITY AND PREFERENCE</t>
  </si>
  <si>
    <t>8755-9129</t>
  </si>
  <si>
    <t>FOOD REVIEWS INTERNATIONAL (PRINT)</t>
  </si>
  <si>
    <t>1330-9862</t>
  </si>
  <si>
    <t>FOOD TECHNOLOGY AND BIOTECHNOLOGY</t>
  </si>
  <si>
    <t>1535-3141</t>
  </si>
  <si>
    <t>FOODBORNE PATHOGENS AND DISEASE</t>
  </si>
  <si>
    <t>1556-7125</t>
  </si>
  <si>
    <t>0248-1294</t>
  </si>
  <si>
    <t>FRUITS (PARIS. IMPRIMÉ)</t>
  </si>
  <si>
    <t>0046-8991</t>
  </si>
  <si>
    <t>INDIAN JOURNAL OF MICROBIOLOGY</t>
  </si>
  <si>
    <t>1931-8421</t>
  </si>
  <si>
    <t>INDUSTRIAL BIOTECHNOLOGY</t>
  </si>
  <si>
    <t>1550-9087</t>
  </si>
  <si>
    <t>INDUSTRIAL BIOTECHNOLOGY (NEW ROCHELLE)</t>
  </si>
  <si>
    <t>0958-6946</t>
  </si>
  <si>
    <t>INTERNATIONAL DAIRY JOURNAL</t>
  </si>
  <si>
    <t>1470-6423</t>
  </si>
  <si>
    <t>INTERNATIONAL JOURNAL OF CONSUMER STUDIES (PRINT)</t>
  </si>
  <si>
    <t>1094-2912</t>
  </si>
  <si>
    <t>INTERNATIONAL JOURNAL OF FOOD PROPERTIES</t>
  </si>
  <si>
    <t>0950-5423</t>
  </si>
  <si>
    <t>1365-2621</t>
  </si>
  <si>
    <t>INTERNATIONAL JOURNAL OF FOOD SCIENCE &amp; TECHNOLOGY (ONLINE)</t>
  </si>
  <si>
    <t>INTERNATIONAL JOURNAL OF FOOD SCIENCE &amp; TECHNOLOGY (PRINT)</t>
  </si>
  <si>
    <t>0963-7486</t>
  </si>
  <si>
    <t>INTERNATIONAL JOURNAL OF FOOD SCIENCES AND NUTRITION</t>
  </si>
  <si>
    <t>1465-3478</t>
  </si>
  <si>
    <t>INTERNATIONAL JOURNAL OF FOOD SCIENCES AND NUTRITION (ONLINE)</t>
  </si>
  <si>
    <t>1661-6758</t>
  </si>
  <si>
    <t>J NUTRIGENET NUTRIGE</t>
  </si>
  <si>
    <t>0931-2439</t>
  </si>
  <si>
    <t>JOURNAL OF ANIMAL PHYSIOLOGY AND ANIMAL NUTRITION (1986)</t>
  </si>
  <si>
    <t>1525-3163</t>
  </si>
  <si>
    <t>JOURNAL OF ANIMAL SCIENCE</t>
  </si>
  <si>
    <t>0021-8812</t>
  </si>
  <si>
    <t>1364-5072</t>
  </si>
  <si>
    <t>JOURNAL OF APPLIED MICROBIOLOGY (PRINT)</t>
  </si>
  <si>
    <t>1097-4628</t>
  </si>
  <si>
    <t>JOURNAL OF APPLIED POLYMER SCIENCE (ONLINE)</t>
  </si>
  <si>
    <t>0021-8995</t>
  </si>
  <si>
    <t>JOURNAL OF APPLIED POLYMER SCIENCE (PRINT)</t>
  </si>
  <si>
    <t>1095-6670</t>
  </si>
  <si>
    <t>JOURNAL OF BIOCHEMICAL AND MOLECULAR TOXICOLOGY</t>
  </si>
  <si>
    <t>0733-5210</t>
  </si>
  <si>
    <t>JOURNAL OF CEREAL SCIENCE (PRINT)</t>
  </si>
  <si>
    <t>1520-5134</t>
  </si>
  <si>
    <t>JOURNAL OF CHEMICAL &amp; ENGINEERING DATA (ONLINE)</t>
  </si>
  <si>
    <t>0021-9568</t>
  </si>
  <si>
    <t>JOURNAL OF CHEMICAL AND ENGINEERING DATA</t>
  </si>
  <si>
    <t>0021-9614</t>
  </si>
  <si>
    <t>JOURNAL OF CHEMICAL THERMODYNAMICS</t>
  </si>
  <si>
    <t>1469-7629</t>
  </si>
  <si>
    <t>JOURNAL OF DAIRY RESEARCH</t>
  </si>
  <si>
    <t>0022-0299</t>
  </si>
  <si>
    <t>JOURNAL OF DAIRY RESEARCH (PRINT)</t>
  </si>
  <si>
    <t>0022-0302</t>
  </si>
  <si>
    <t>JOURNAL OF DAIRY SCIENCE</t>
  </si>
  <si>
    <t>0360-1234</t>
  </si>
  <si>
    <t>JOURNAL OF ENVIRONMENTAL SCIENCE AND HEALTH. PART B. PESTICIDES, FOOD CONTAMINANTS, AND AGRICULTURAL WASTES</t>
  </si>
  <si>
    <t>1021-9498</t>
  </si>
  <si>
    <t>JOURNAL OF FOOD AND DRUG ANALYSIS</t>
  </si>
  <si>
    <t>0145-8884</t>
  </si>
  <si>
    <t>JOURNAL OF FOOD BIOCHEMISTRY</t>
  </si>
  <si>
    <t>0362-028X</t>
  </si>
  <si>
    <t>JOURNAL OF FOOD PROTECTION</t>
  </si>
  <si>
    <t>0022-1147</t>
  </si>
  <si>
    <t>JOURNAL OF FOOD SCIENCE</t>
  </si>
  <si>
    <t>1750-3841</t>
  </si>
  <si>
    <t>1606-0997</t>
  </si>
  <si>
    <t>JOURNAL OF HEALTH, POPULATION AND NUTRITION</t>
  </si>
  <si>
    <t>1388-3127</t>
  </si>
  <si>
    <t>JOURNAL OF INCLUSION PHENOMENA AND MACROCYCLIC CHEMISTRY</t>
  </si>
  <si>
    <t>1076-5174</t>
  </si>
  <si>
    <t>JOURNAL OF MASS SPECTROMETRY (PRINT)</t>
  </si>
  <si>
    <t>1096-620X</t>
  </si>
  <si>
    <t>JOURNAL OF MEDICINAL FOOD</t>
  </si>
  <si>
    <t>0265-2048</t>
  </si>
  <si>
    <t>JOURNAL OF MICROENCAPSULATION</t>
  </si>
  <si>
    <t>1381-1177</t>
  </si>
  <si>
    <t>JOURNAL OF MOLECULAR CATALYSIS. B, ENZYMATIC (PRINT)</t>
  </si>
  <si>
    <t>1687-9503</t>
  </si>
  <si>
    <t>JOURNAL OF NANOTECHNOLOGY</t>
  </si>
  <si>
    <t>2090-0724</t>
  </si>
  <si>
    <t>JOURNAL OF NUTRITION AND METABOLISM</t>
  </si>
  <si>
    <t>0887-8250</t>
  </si>
  <si>
    <t>JOURNAL OF SENSORY STUDIES</t>
  </si>
  <si>
    <t>1745-459X</t>
  </si>
  <si>
    <t>JOURNAL OF SENSORY STUDIES (ONLINE)</t>
  </si>
  <si>
    <t>1615-9306</t>
  </si>
  <si>
    <t>JOURNAL OF SEPARATION SCIENCE (PRINT)</t>
  </si>
  <si>
    <t>0022-474X</t>
  </si>
  <si>
    <t>JOURNAL OF STORED PRODUCTS RESEARCH</t>
  </si>
  <si>
    <t>0003-021X</t>
  </si>
  <si>
    <t>JOURNAL OF THE AMERICAN OIL CHEMISTS' SOCIETY</t>
  </si>
  <si>
    <t>1558-9331</t>
  </si>
  <si>
    <t>JOURNAL OF THE AMERICAN OIL CHEMISTS' SOCIETY (ONLINE)</t>
  </si>
  <si>
    <t>0103-5053</t>
  </si>
  <si>
    <t>JOURNAL OF THE BRAZILIAN CHEMICAL SOCIETY (IMPRESSO)</t>
  </si>
  <si>
    <t>0046-9750</t>
  </si>
  <si>
    <t>JOURNAL OF THE INSTITUTE OF BREWING</t>
  </si>
  <si>
    <t>1550-2783</t>
  </si>
  <si>
    <t>JOURNAL OF THE INTERNATIONAL SOCIETY OF SPORTS NUTRITION</t>
  </si>
  <si>
    <t>0022-5142</t>
  </si>
  <si>
    <t>JOURNAL OF THE SCIENCE OF FOOD AND AGRICULTURE</t>
  </si>
  <si>
    <t>1097-0010</t>
  </si>
  <si>
    <t>JOURNAL OF THE SCIENCE OF FOOD AND AGRICULTURE (ONLINE)</t>
  </si>
  <si>
    <t>1388-6150</t>
  </si>
  <si>
    <t>JOURNAL OF THERMAL ANALYSIS AND CALORIMETRY</t>
  </si>
  <si>
    <t>1588-2926</t>
  </si>
  <si>
    <t>JOURNAL OF THERMAL ANALYSIS AND CALORIMETRY (ONLINE)</t>
  </si>
  <si>
    <t>0266-8254</t>
  </si>
  <si>
    <t>LETTERS IN APPLIED MICROBIOLOGY</t>
  </si>
  <si>
    <t>0024-4201</t>
  </si>
  <si>
    <t>LIPIDS</t>
  </si>
  <si>
    <t>1465-2080</t>
  </si>
  <si>
    <t>MICROBIOLOGY (READING. ONLINE)</t>
  </si>
  <si>
    <t>1350-0872</t>
  </si>
  <si>
    <t>MICROBIOLOGY (READING. PRINT)</t>
  </si>
  <si>
    <t>0894-3214</t>
  </si>
  <si>
    <t>PACKAGING TECHNOLOGY &amp; SCIENCE (PRINT)</t>
  </si>
  <si>
    <t>2213-4344</t>
  </si>
  <si>
    <t>PHARMANUTRITION</t>
  </si>
  <si>
    <t>0921-9668</t>
  </si>
  <si>
    <t>PLANT FOODS FOR HUMAN NUTRITION (DORDRECHT)</t>
  </si>
  <si>
    <t>0032-3888</t>
  </si>
  <si>
    <t>POLYMER ENGINEERING AND SCIENCE</t>
  </si>
  <si>
    <t>1525-3171</t>
  </si>
  <si>
    <t>POULTRY SCIENCE</t>
  </si>
  <si>
    <t>0032-5791</t>
  </si>
  <si>
    <t>POULTRY SCIENCE (PRINT)</t>
  </si>
  <si>
    <t>1876-1429</t>
  </si>
  <si>
    <t>RECENT PATENTS ON FOOD, NUTRITION &amp; AGRICULTURE</t>
  </si>
  <si>
    <t>1742-1705</t>
  </si>
  <si>
    <t>RENEWABLE AGRICULTURE AND FOOD SYSTEMS (PRINT)</t>
  </si>
  <si>
    <t>1672-6308</t>
  </si>
  <si>
    <t>RICE SCIENCE</t>
  </si>
  <si>
    <t>0304-4238</t>
  </si>
  <si>
    <t>SCIENTIA HORTICULTURAE</t>
  </si>
  <si>
    <t>0149-6395</t>
  </si>
  <si>
    <t>0921-4488</t>
  </si>
  <si>
    <t>SMALL RUMINANT RESEARCH</t>
  </si>
  <si>
    <t>1521-379X</t>
  </si>
  <si>
    <t>STARCH</t>
  </si>
  <si>
    <t>0038-9056</t>
  </si>
  <si>
    <t>STARKE (WEINHEIM)</t>
  </si>
  <si>
    <t>0896-8446</t>
  </si>
  <si>
    <t>THE JOURNAL OF SUPERCRITICAL FLUIDS</t>
  </si>
  <si>
    <t>1572-3887</t>
  </si>
  <si>
    <t>THE PROTEIN JOURNAL</t>
  </si>
  <si>
    <t>0167-7799</t>
  </si>
  <si>
    <t>TRENDS IN BIOTECHNOLOGY (REGULAR ED.)</t>
  </si>
  <si>
    <t>0959-3993</t>
  </si>
  <si>
    <t>WORLD JOURNAL OF MICROBIOLOGY &amp; BIOTECHNOLOGY</t>
  </si>
  <si>
    <t>1573-0972</t>
  </si>
  <si>
    <t>WORLD JOURNAL OF MICROBIOLOGY &amp; BIOTECHNOLOGY INCORPORATING THE MIRCEN JOURNAL OF APPLIED MICROBIOLOGY AND BIOTECHNOLOGY (DORDRECHT. ONLINE)</t>
  </si>
  <si>
    <t>1875-0796</t>
  </si>
  <si>
    <t>WORLD MYCOTOXIN JOURNAL (ONLINE)</t>
  </si>
  <si>
    <t>1875-0710</t>
  </si>
  <si>
    <t>WORLD MYCOTOXIN JOURNAL (PRINT)</t>
  </si>
  <si>
    <t>0749-503X</t>
  </si>
  <si>
    <t>YEAST (CHICHESTER, ENGLAND. PRINT)</t>
  </si>
  <si>
    <t>B1</t>
  </si>
  <si>
    <t>1615-4150</t>
  </si>
  <si>
    <t>ADVANCED SYNTHESIS &amp; CATALYSIS (PRINT)</t>
  </si>
  <si>
    <t>2211-9264</t>
  </si>
  <si>
    <t>ALGAL RESEARCH</t>
  </si>
  <si>
    <t>1557-4989</t>
  </si>
  <si>
    <t>AMERICAN JOURNAL OF AGRICULTURAL AND BIOLOGICAL SCIENCES</t>
  </si>
  <si>
    <t>1554-3641</t>
  </si>
  <si>
    <t>AMERICAN JOURNAL OF APPLIED SCIENCES</t>
  </si>
  <si>
    <t>1938-3207</t>
  </si>
  <si>
    <t>AMERICAN JOURNAL OF CLINICAL NUTRITION</t>
  </si>
  <si>
    <t>1873-4324</t>
  </si>
  <si>
    <t>ANALYTICA CHIMICA ACTA (ONLINE)</t>
  </si>
  <si>
    <t>0003-2670</t>
  </si>
  <si>
    <t>ANALYTICA CHIMICA ACTA (PRINT)</t>
  </si>
  <si>
    <t>0003-2700</t>
  </si>
  <si>
    <t>ANALYTICAL CHEMISTRY (WASHINGTON)</t>
  </si>
  <si>
    <t>1836-0939</t>
  </si>
  <si>
    <t>ANIMAL PRODUCTION SCIENCE (PRINT)</t>
  </si>
  <si>
    <t>1344-3941</t>
  </si>
  <si>
    <t>ANIMAL SCIENCE JOURNAL</t>
  </si>
  <si>
    <t>0926-3373</t>
  </si>
  <si>
    <t>APPLIED CATALYSIS. B, ENVIRONMENTAL (PRINT)</t>
  </si>
  <si>
    <t>0306-2619</t>
  </si>
  <si>
    <t>APPLIED ENERGY</t>
  </si>
  <si>
    <t>0883-8542</t>
  </si>
  <si>
    <t>APPLIED ENGINEERING IN AGRICULTURE</t>
  </si>
  <si>
    <t>0004-3591</t>
  </si>
  <si>
    <t>ARTHRITIS AND RHEUMATISM</t>
  </si>
  <si>
    <t>0304-4165</t>
  </si>
  <si>
    <t>BIOCHIMICA ET BIOPHYSICA ACTA. G, GENERAL SUBJECTS (PRINT)</t>
  </si>
  <si>
    <t>0925-4439</t>
  </si>
  <si>
    <t>BIOCHIMICA ET BIOPHYSICA ACTA. MOLECULAR BASIS OF DISEASE</t>
  </si>
  <si>
    <t>1525-7797</t>
  </si>
  <si>
    <t>BIOMACROMOLECULES</t>
  </si>
  <si>
    <t>1754-6834</t>
  </si>
  <si>
    <t>BIOTECHNOLOGY FOR BIOFUELS</t>
  </si>
  <si>
    <t>0046-9939</t>
  </si>
  <si>
    <t>BOLETIM DO INSTITUTO DE PESCA (IMPRESSO)</t>
  </si>
  <si>
    <t>1678-2305</t>
  </si>
  <si>
    <t>BOLETIM DO INSTITUTO DE PESCA (ONLINE)</t>
  </si>
  <si>
    <t>0006-8705</t>
  </si>
  <si>
    <t>BRAGANTIA (SÃO PAULO, SP. IMPRESSO)</t>
  </si>
  <si>
    <t>1678-4499</t>
  </si>
  <si>
    <t>BRAGANTIA.</t>
  </si>
  <si>
    <t>1516-8913</t>
  </si>
  <si>
    <t>1678-4324</t>
  </si>
  <si>
    <t>BRAZILIAN ARCHIVES OF BIOLOGY AND TECHNOLOGY (ONLINE)</t>
  </si>
  <si>
    <t>1517-8382</t>
  </si>
  <si>
    <t>1678-4405</t>
  </si>
  <si>
    <t>BRAZILIAN JOURNAL OF MICROBIOLOGY (ONLINE)</t>
  </si>
  <si>
    <t>0007-1668</t>
  </si>
  <si>
    <t>BRITISH POULTRY SCIENCE (PRINT)</t>
  </si>
  <si>
    <t>1947-6337</t>
  </si>
  <si>
    <t>C Y TA JOURNAL OF FOOD</t>
  </si>
  <si>
    <t>0008-3984</t>
  </si>
  <si>
    <t>CANADIAN JOURNAL OF ANIMAL SCIENCE</t>
  </si>
  <si>
    <t>0920-5861</t>
  </si>
  <si>
    <t>CATALYSIS TODAY (PRINT)</t>
  </si>
  <si>
    <t>0954-2299</t>
  </si>
  <si>
    <t>CHEMICAL SPECIATION AND BIOAVAILABILITY</t>
  </si>
  <si>
    <t>1981-1829</t>
  </si>
  <si>
    <t>CIÊNCIA E AGROTECNOLOGIA (ONLINE)</t>
  </si>
  <si>
    <t>1413-7054</t>
  </si>
  <si>
    <t>CIÊNCIA E AGROTECNOLOGIA (UFLA)</t>
  </si>
  <si>
    <t>1413-8123</t>
  </si>
  <si>
    <t>CIÊNCIA E SAÚDE COLETIVA (IMPRESSO)</t>
  </si>
  <si>
    <t>0101-2061</t>
  </si>
  <si>
    <t>CIÊNCIA E TECNOLOGIA DE ALIMENTOS (IMPRESSO)</t>
  </si>
  <si>
    <t>1678-457X</t>
  </si>
  <si>
    <t>CIÊNCIA E TECNOLOGIA DE ALIMENTOS (ONLINE)</t>
  </si>
  <si>
    <t>0738-8551</t>
  </si>
  <si>
    <t>CRITICAL REVIEWS IN BIOTECHNOLOGY</t>
  </si>
  <si>
    <t>1040-841X</t>
  </si>
  <si>
    <t>CRITICAL REVIEWS IN MICROBIOLOGY</t>
  </si>
  <si>
    <t>1528-7483</t>
  </si>
  <si>
    <t>CRYSTAL GROWTH &amp; DESIGN</t>
  </si>
  <si>
    <t>1573-4072</t>
  </si>
  <si>
    <t>CURRENT BIOACTIVE COMPOUNDS</t>
  </si>
  <si>
    <t>2212-3881</t>
  </si>
  <si>
    <t>CURRENT NUTRITION &amp; FOOD SCIENCE</t>
  </si>
  <si>
    <t>1573-4013</t>
  </si>
  <si>
    <t>CURRENT NUTRITION AND FOOD SCIENCE</t>
  </si>
  <si>
    <t>1947-6345</t>
  </si>
  <si>
    <t>CYTA: JOURNAL OF FOOD (ONLINE)</t>
  </si>
  <si>
    <t>1212-1800</t>
  </si>
  <si>
    <t>CZECH JOURNAL OF FOOD SCIENCES</t>
  </si>
  <si>
    <t>0367-0244</t>
  </si>
  <si>
    <t>ECOLOGY OF FOOD AND NUTRITION</t>
  </si>
  <si>
    <t>2079-052X</t>
  </si>
  <si>
    <t>EMIRATES JOURNAL OF FOOD AND AGRICULTURE</t>
  </si>
  <si>
    <t>2079-0538</t>
  </si>
  <si>
    <t>EMIRATES JOURNAL OF FOOD AND AGRICULTURE (ONLINE)</t>
  </si>
  <si>
    <t>0013-936X</t>
  </si>
  <si>
    <t>ENVIRONMENTAL SCIENCE &amp; TECHNOLOGY</t>
  </si>
  <si>
    <t>0014-3057</t>
  </si>
  <si>
    <t>EUROPEAN POLYMER JOURNAL</t>
  </si>
  <si>
    <t>1226-7708</t>
  </si>
  <si>
    <t>FOOD SCIENCE AND BIOTECHNOLOGY (SEOUL)</t>
  </si>
  <si>
    <t>1082-0132</t>
  </si>
  <si>
    <t>FOOD SCIENCE AND TECHNOLOGY INTERNATIONAL</t>
  </si>
  <si>
    <t>0891-5849</t>
  </si>
  <si>
    <t>FREE RADICAL BIOLOGY &amp; MEDICINE</t>
  </si>
  <si>
    <t>1664-3224</t>
  </si>
  <si>
    <t>FRONTIERS IN IMMUNOLOGY (ONLINE)</t>
  </si>
  <si>
    <t>1664-302X</t>
  </si>
  <si>
    <t>FRONTIERS IN MICROBIOLOGY (ONLINE)</t>
  </si>
  <si>
    <t>0016-2361</t>
  </si>
  <si>
    <t>FUEL (GUILDFORD)</t>
  </si>
  <si>
    <t>1988-4214</t>
  </si>
  <si>
    <t>GRASAS Y ACEITES</t>
  </si>
  <si>
    <t>0017-3495</t>
  </si>
  <si>
    <t>GRASAS Y ACEITES (SEVILLA)</t>
  </si>
  <si>
    <t>1463-9262</t>
  </si>
  <si>
    <t>GREEN CHEMISTRY (PRINT)</t>
  </si>
  <si>
    <t>1985-4668</t>
  </si>
  <si>
    <t>INTERNATIONAL FOOD RESEARCH JOURNAL</t>
  </si>
  <si>
    <t>0020-7136</t>
  </si>
  <si>
    <t>INTERNATIONAL JOURNAL OF CANCER (PRINT)</t>
  </si>
  <si>
    <t>1687-8078</t>
  </si>
  <si>
    <t>INTERNATIONAL JOURNAL OF CHEMICAL ENGINEERING</t>
  </si>
  <si>
    <t>1471-0307</t>
  </si>
  <si>
    <t>INTERNATIONAL JOURNAL OF DAIRY TECHNOLOGY (ONLINE)</t>
  </si>
  <si>
    <t>1364-727X</t>
  </si>
  <si>
    <t>INTERNATIONAL JOURNAL OF DAIRY TECHNOLOGY (PRINT)</t>
  </si>
  <si>
    <t>1556-3758</t>
  </si>
  <si>
    <t>INTERNATIONAL JOURNAL OF FOOD ENGINEERING</t>
  </si>
  <si>
    <t>1120-1770</t>
  </si>
  <si>
    <t>ITALIAN JOURNAL OF FOOD SCIENCES</t>
  </si>
  <si>
    <t>1060-3271</t>
  </si>
  <si>
    <t>JOURNAL OF AOAC INTERNATIONAL</t>
  </si>
  <si>
    <t>1049-8850</t>
  </si>
  <si>
    <t>JOURNAL OF AQUATIC FOOD PRODUCT TECHNOLOGY</t>
  </si>
  <si>
    <t>0959-6526</t>
  </si>
  <si>
    <t>JOURNAL OF CLEANER PRODUCTION</t>
  </si>
  <si>
    <t>1336-8672</t>
  </si>
  <si>
    <t>JOURNAL OF FOOD AND NUTRITION RESEARCH</t>
  </si>
  <si>
    <t>0145-8876</t>
  </si>
  <si>
    <t>JOURNAL OF FOOD PROCESS ENGINEERING</t>
  </si>
  <si>
    <t>1745-4530</t>
  </si>
  <si>
    <t>1745-4549</t>
  </si>
  <si>
    <t>JOURNAL OF FOOD PROCESSING AND PRESERVATION</t>
  </si>
  <si>
    <t>0145-8892</t>
  </si>
  <si>
    <t>0146-9428</t>
  </si>
  <si>
    <t>JOURNAL OF FOOD QUALITY</t>
  </si>
  <si>
    <t>0149-6085</t>
  </si>
  <si>
    <t>JOURNAL OF FOOD SAFETY</t>
  </si>
  <si>
    <t>1745-4565</t>
  </si>
  <si>
    <t>0022-1155</t>
  </si>
  <si>
    <t>JOURNAL OF FOOD SCIENCE AND TECHNOLOGY</t>
  </si>
  <si>
    <t>1226-086X</t>
  </si>
  <si>
    <t>JOURNAL OF INDUSTRIAL AND ENGINEERING CHEMISTRY - KOREAN SOCIETY OF INDUSTRIAL AND ENGINEERING CHEMISTRY</t>
  </si>
  <si>
    <t>2095-3119</t>
  </si>
  <si>
    <t>JOURNAL OF INTEGRATIVE AGRICULTURE</t>
  </si>
  <si>
    <t>1948-5948</t>
  </si>
  <si>
    <t>JOURNAL OF MICROBIAL &amp; BIOCHEMICAL TECHNOLOGY</t>
  </si>
  <si>
    <t>0955-2863</t>
  </si>
  <si>
    <t>JOURNAL OF NUTRITIONAL BIOCHEMISTRY</t>
  </si>
  <si>
    <t>0742-3098</t>
  </si>
  <si>
    <t>JOURNAL OF PINEAL RESEARCH</t>
  </si>
  <si>
    <t>1535-3907</t>
  </si>
  <si>
    <t>JOURNAL OF PROTEOME RESEARCH (ONLINE)</t>
  </si>
  <si>
    <t>1874-3919</t>
  </si>
  <si>
    <t>JOURNAL OF PROTEOMICS (PRINT)</t>
  </si>
  <si>
    <t>0190-9622</t>
  </si>
  <si>
    <t>JOURNAL OF THE AMERICAN ACADEMY OF DERMATOLOGY</t>
  </si>
  <si>
    <t>0743-7463</t>
  </si>
  <si>
    <t>LANGMUIR</t>
  </si>
  <si>
    <t>1475-2859</t>
  </si>
  <si>
    <t>MICROBIAL CELL FACTORIES</t>
  </si>
  <si>
    <t>0100-204X</t>
  </si>
  <si>
    <t>PESQUISA AGROPECUÁRIA BRASILEIRA (1977. IMPRESSA)</t>
  </si>
  <si>
    <t>1678-3921</t>
  </si>
  <si>
    <t>PESQUISA AGROPECUÁRIA BRASILEIRA (ONLINE)</t>
  </si>
  <si>
    <t>1517-6398</t>
  </si>
  <si>
    <t>PESQUISA AGROPECUÁRIA TROPICAL (IMPRESSO)</t>
  </si>
  <si>
    <t>1983-4063</t>
  </si>
  <si>
    <t>PESQUISA AGROPECUÁRIA TROPICAL (ONLINE)</t>
  </si>
  <si>
    <t>0104-1428</t>
  </si>
  <si>
    <t>1678-5169</t>
  </si>
  <si>
    <t>1757-8361</t>
  </si>
  <si>
    <t>QUALITY ASSURANCE AND SAFETY OF CROPS &amp; FOODS</t>
  </si>
  <si>
    <t>0100-4042</t>
  </si>
  <si>
    <t>QUÍMICA NOVA (IMPRESSO)</t>
  </si>
  <si>
    <t>1678-7064</t>
  </si>
  <si>
    <t>QUÍMICA NOVA (ONLINE)</t>
  </si>
  <si>
    <t>1872-2121</t>
  </si>
  <si>
    <t>RECENT PATENTS IN ENGINEERING</t>
  </si>
  <si>
    <t>1364-0321</t>
  </si>
  <si>
    <t>RENEWABLE &amp; SUSTAINABLE ENERGY REVIEWS</t>
  </si>
  <si>
    <t>0960-1481</t>
  </si>
  <si>
    <t>RENEWABLE ENERGY</t>
  </si>
  <si>
    <t>0921-3449</t>
  </si>
  <si>
    <t>RESOURCES, CONSERVATION AND RECYCLING</t>
  </si>
  <si>
    <t>0325-7541</t>
  </si>
  <si>
    <t>REVISTA ARGENTINA DE MICROBIOLOGÍA</t>
  </si>
  <si>
    <t>1415-4366</t>
  </si>
  <si>
    <t>REVISTA BRASILEIRA DE ENGENHARIA AGRÍCOLA E AMBIENTAL (IMPRESSO)</t>
  </si>
  <si>
    <t>1807-1929</t>
  </si>
  <si>
    <t>REVISTA BRASILEIRA DE ENGENHARIA AGRÍCOLA E AMBIENTAL (ONLINE)</t>
  </si>
  <si>
    <t>0717-7518</t>
  </si>
  <si>
    <t>REVISTA CHILENA DE NUTRICION</t>
  </si>
  <si>
    <t>0716-1549</t>
  </si>
  <si>
    <t>REVISTA CHILENA DE NUTRICIÓN (IMPRESA)</t>
  </si>
  <si>
    <t>0045-6888</t>
  </si>
  <si>
    <t>REVISTA CIÊNCIA AGRONÔMICA (UFC. IMPRESSO)</t>
  </si>
  <si>
    <t>1806-6690</t>
  </si>
  <si>
    <t>REVISTA CIÊNCIA AGRONÔMICA (UFC. ONLINE)</t>
  </si>
  <si>
    <t>0873-4364</t>
  </si>
  <si>
    <t>REVISTA DE ALIMENTAÇÃO HUMANA</t>
  </si>
  <si>
    <t>1665-2738</t>
  </si>
  <si>
    <t>REVISTA MEXICANA DE INGENIERÍA QUÍMICA</t>
  </si>
  <si>
    <t>0103-9016</t>
  </si>
  <si>
    <t>SCIENTIA AGRICOLA (USP. IMPRESSO)</t>
  </si>
  <si>
    <t>2045-2322</t>
  </si>
  <si>
    <t>SCIENTIFIC REPORTS</t>
  </si>
  <si>
    <t>0925-4005</t>
  </si>
  <si>
    <t>SENSORS AND ACTUATORS. B, CHEMICAL</t>
  </si>
  <si>
    <t>0972-1525</t>
  </si>
  <si>
    <t>SUGAR TECH</t>
  </si>
  <si>
    <t>0892-6638</t>
  </si>
  <si>
    <t>THE FASEB JOURNAL</t>
  </si>
  <si>
    <t>1530-6860</t>
  </si>
  <si>
    <t>THE FASEB JOURNAL (ONLINE)</t>
  </si>
  <si>
    <t>0948-3349</t>
  </si>
  <si>
    <t>THE INTERNATIONAL JOURNAL OF LIFE CYCLE ASSESSMENT</t>
  </si>
  <si>
    <t>1041-2905</t>
  </si>
  <si>
    <t>THE JOURNAL OF ESSENTIAL OIL RESEARCH</t>
  </si>
  <si>
    <t>1346-7395</t>
  </si>
  <si>
    <t>THE JOURNAL OF POULTRY SCIENCE</t>
  </si>
  <si>
    <t>1537-744X</t>
  </si>
  <si>
    <t>THE SCIENTIFIC WORLD JOURNAL</t>
  </si>
  <si>
    <t>0378-4274</t>
  </si>
  <si>
    <t>TOXICOLOGY LETTERS</t>
  </si>
  <si>
    <t>1573-7438</t>
  </si>
  <si>
    <t>TROPICAL ANIMAL HEALTH AND PRODUCTION</t>
  </si>
  <si>
    <t>0049-4747</t>
  </si>
  <si>
    <t>0956-053X</t>
  </si>
  <si>
    <t>WASTE MANAGEMENT (ELMSFORD)</t>
  </si>
  <si>
    <t>0044-5967</t>
  </si>
  <si>
    <t>ACTA AMAZONICA (IMPRESSO)</t>
  </si>
  <si>
    <t>B2</t>
  </si>
  <si>
    <t>1807-8672</t>
  </si>
  <si>
    <t>ACTA SCIENTIARUM. ANIMAL SCIENCES</t>
  </si>
  <si>
    <t>1806-2636</t>
  </si>
  <si>
    <t>1806-2563</t>
  </si>
  <si>
    <t>ACTA SCIENTIARUM. TECHNOLOGY (IMPRESSO)</t>
  </si>
  <si>
    <t>1807-8664</t>
  </si>
  <si>
    <t>ACTA SCIENTIARUM. TECHNOLOGY (ONLINE)</t>
  </si>
  <si>
    <t>2042-4868</t>
  </si>
  <si>
    <t>ADVANCE JOURNAL OF FOOD SCIENCE AND TECHNOLOGY</t>
  </si>
  <si>
    <t>2042-4876</t>
  </si>
  <si>
    <t>ADVANCED JOURNAL OF FOOD SCIENCE AND TECHNOLOGY</t>
  </si>
  <si>
    <t>0001-1541</t>
  </si>
  <si>
    <t>AICHE JOURNAL</t>
  </si>
  <si>
    <t>0066-4804</t>
  </si>
  <si>
    <t>ANTIMICROBIAL AGENTS AND CHEMOTHERAPY (PRINT)</t>
  </si>
  <si>
    <t>0006-2960</t>
  </si>
  <si>
    <t>BIOCHEMISTRY (EASTON)</t>
  </si>
  <si>
    <t>1939-1234</t>
  </si>
  <si>
    <t>BIOENERGY RESEARCH</t>
  </si>
  <si>
    <t>0961-9534</t>
  </si>
  <si>
    <t>BIOMASS &amp; BIOENERGY</t>
  </si>
  <si>
    <t>1471-2164</t>
  </si>
  <si>
    <t>BMC GENOMICS</t>
  </si>
  <si>
    <t>1471-2229</t>
  </si>
  <si>
    <t>BMC PLANT BIOLOGY (ONLINE)</t>
  </si>
  <si>
    <t>0143-3334</t>
  </si>
  <si>
    <t>CARCINOGENESIS (NEW YORK. PRINT)</t>
  </si>
  <si>
    <t>2066-6845</t>
  </si>
  <si>
    <t>CARPATHIAN JOURNAL OF FOOD SCIENCE AND TECHNOLOGY</t>
  </si>
  <si>
    <t>1867-3880</t>
  </si>
  <si>
    <t>CHEMCATCHEM</t>
  </si>
  <si>
    <t>0009-2509</t>
  </si>
  <si>
    <t>CHEMICAL ENGINEERING SCIENCE</t>
  </si>
  <si>
    <t>0009-2797</t>
  </si>
  <si>
    <t>CHEMICO-BIOLOGICAL INTERACTIONS (PRINT)</t>
  </si>
  <si>
    <t>0304-5609</t>
  </si>
  <si>
    <t>CIENCIA E INVESTIGACIÓN AGRARIA (IMPRESA)</t>
  </si>
  <si>
    <t>0254-0223</t>
  </si>
  <si>
    <t>CIÊNCIA E TÉCNICA VITIVINÍCOLA</t>
  </si>
  <si>
    <t>1678-4596</t>
  </si>
  <si>
    <t>CIENCIA RURAL</t>
  </si>
  <si>
    <t>0103-8478</t>
  </si>
  <si>
    <t>0261-5614</t>
  </si>
  <si>
    <t>CLINICAL NUTRITION (EDINBURGH)</t>
  </si>
  <si>
    <t>1809-6875</t>
  </si>
  <si>
    <t>COFFEE SCIENCE</t>
  </si>
  <si>
    <t>0010-2180</t>
  </si>
  <si>
    <t>COMBUSTION AND FLAME</t>
  </si>
  <si>
    <t>1364-8535</t>
  </si>
  <si>
    <t>CRITICAL CARE (LONDON. PRINT)</t>
  </si>
  <si>
    <t>1363-1950</t>
  </si>
  <si>
    <t>CURRENT OPINION IN CLINICAL NUTRITION AND METABOLIC CARE</t>
  </si>
  <si>
    <t>0011-9164</t>
  </si>
  <si>
    <t>DESALINATION (AMSTERDAM)</t>
  </si>
  <si>
    <t>0887-0624</t>
  </si>
  <si>
    <t>ENERGY &amp; FUELS (PRINT)</t>
  </si>
  <si>
    <t>0360-5442</t>
  </si>
  <si>
    <t>ENERGY (OXFORD)</t>
  </si>
  <si>
    <t>0100-6916</t>
  </si>
  <si>
    <t>ENGENHARIA AGRÍCOLA (IMPRESSO)</t>
  </si>
  <si>
    <t>0013-9351</t>
  </si>
  <si>
    <t>ENVIRONMENTAL RESEARCH (NEW YORK, N.Y. PRINT)</t>
  </si>
  <si>
    <t>1436-6207</t>
  </si>
  <si>
    <t>EUROPEAN JOURNAL OF NUTRITION (PRINT)</t>
  </si>
  <si>
    <t>1434-193X</t>
  </si>
  <si>
    <t>EUROPEAN JOURNAL OF ORGANIC CHEMISTRY (PRINT)</t>
  </si>
  <si>
    <t>0014-4886</t>
  </si>
  <si>
    <t>EXPERIMENTAL NEUROLOGY</t>
  </si>
  <si>
    <t>1472-8222</t>
  </si>
  <si>
    <t>EXPERT OPINION ON THERAPEUTIC TARGETS</t>
  </si>
  <si>
    <t>1344-6606</t>
  </si>
  <si>
    <t>FOOD SCIENCE AND TECHNOLOGY RESEARCH</t>
  </si>
  <si>
    <t>1071-5762</t>
  </si>
  <si>
    <t>FREE RADICAL RESEARCH</t>
  </si>
  <si>
    <t>1751-8253</t>
  </si>
  <si>
    <t>GREEN CHEMISTRY LETTERS AND REVIEWS</t>
  </si>
  <si>
    <t>1940-6223</t>
  </si>
  <si>
    <t>INTERNATIONAL JOURNAL OF APPLIED RESEARCH IN NATURAL PRODUCTS</t>
  </si>
  <si>
    <t>0017-9310</t>
  </si>
  <si>
    <t>INTERNATIONAL JOURNAL OF HEAT AND MASS TRANSFER</t>
  </si>
  <si>
    <t>1438-4639</t>
  </si>
  <si>
    <t>INTERNATIONAL JOURNAL OF HYGIENE AND ENVIRONMENTAL HEALTH (PRINT)</t>
  </si>
  <si>
    <t>0378-5173</t>
  </si>
  <si>
    <t>INTERNATIONAL JOURNAL OF PHARMACEUTICS (PRINT)</t>
  </si>
  <si>
    <t>0267-9477</t>
  </si>
  <si>
    <t>JOURNAL OF ANALYTICAL ATOMIC SPECTROMETRY (PRINT)</t>
  </si>
  <si>
    <t>0971-2119</t>
  </si>
  <si>
    <t>JOURNAL OF APPLIED ANIMAL RESEARCH</t>
  </si>
  <si>
    <t>2212-9820</t>
  </si>
  <si>
    <t>JOURNAL OF CO2 UTILIZATION</t>
  </si>
  <si>
    <t>1542-8052</t>
  </si>
  <si>
    <t>JOURNAL OF CULINARY SCIENCE &amp; TECHNOLOGY</t>
  </si>
  <si>
    <t>0022-0345</t>
  </si>
  <si>
    <t>0022-0795</t>
  </si>
  <si>
    <t>JOURNAL OF ENDOCRINOLOGY</t>
  </si>
  <si>
    <t>1478-3223</t>
  </si>
  <si>
    <t>LIVER INTERNATIONAL (PRINT)</t>
  </si>
  <si>
    <t>0928-4931</t>
  </si>
  <si>
    <t>MATERIALS SCIENCE &amp; ENGINEERING. C, BIOMIMETIC MATERIALS, SENSORS AND SYSTEMS (PRINT)</t>
  </si>
  <si>
    <t>0944-5013</t>
  </si>
  <si>
    <t>MICROBIOLOGICAL RESEARCH (PRINT)</t>
  </si>
  <si>
    <t>0026-265X</t>
  </si>
  <si>
    <t>MICROCHEMICAL JOURNAL (PRINT)</t>
  </si>
  <si>
    <t>1873-1244</t>
  </si>
  <si>
    <t>NUTRITION</t>
  </si>
  <si>
    <t>0899-9007</t>
  </si>
  <si>
    <t>NUTRITION (BURBANK, LOS ANGELES COUNTY, CALIF.)</t>
  </si>
  <si>
    <t>1463-9076</t>
  </si>
  <si>
    <t>PCCP. PHYSICAL CHEMISTRY CHEMICAL PHYSICS (PRINT)</t>
  </si>
  <si>
    <t>0278-5846</t>
  </si>
  <si>
    <t>PROGRESS IN NEURO-PSYCHOPHARMACOLOGY &amp; BIOLOGICAL PSYCHIATRY</t>
  </si>
  <si>
    <t>1806-9061</t>
  </si>
  <si>
    <t>REVISTA BRASILEIRA DE CIÊNCIA AVÍCOLA</t>
  </si>
  <si>
    <t>1516-635X</t>
  </si>
  <si>
    <t>REVISTA BRASILEIRA DE CIÊNCIA AVÍCOLA / BRAZILIAN JOURNAL OF POULTRY SCIENCE</t>
  </si>
  <si>
    <t>1983-084X</t>
  </si>
  <si>
    <t>REVISTA BRASILEIRA DE PLANTAS MEDICINAIS</t>
  </si>
  <si>
    <t>1516-0572</t>
  </si>
  <si>
    <t>REVISTA BRASILEIRA DE PLANTAS MEDICINAIS (IMPRESSO)</t>
  </si>
  <si>
    <t>1516-3598</t>
  </si>
  <si>
    <t>REVISTA BRASILEIRA DE ZOOTECNIA</t>
  </si>
  <si>
    <t>1806-9290</t>
  </si>
  <si>
    <t>0034-737X</t>
  </si>
  <si>
    <t>2177-3491</t>
  </si>
  <si>
    <t>1415-5273</t>
  </si>
  <si>
    <t>REVISTA DE NUTRIÇÃO (IMPRESSO)</t>
  </si>
  <si>
    <t>1809-4430</t>
  </si>
  <si>
    <t>REVISTA ENGENHARIA AGRÍCOLA (ON-LINE)</t>
  </si>
  <si>
    <t>2046-2069</t>
  </si>
  <si>
    <t>RSC ADVANCES: AN INTERNATIONAL JOURNAL TO FURTHER THE CHEMICAL SCIENCES</t>
  </si>
  <si>
    <t>0048-9697</t>
  </si>
  <si>
    <t>SCIENCE OF THE TOTAL ENVIRONMENT</t>
  </si>
  <si>
    <t>0584-8547</t>
  </si>
  <si>
    <t>SPECTROCHIMICA ACTA. PART B, ATOMIC SPECTROSCOPY</t>
  </si>
  <si>
    <t>1757-6512</t>
  </si>
  <si>
    <t>STEM CELL RESEARCH &amp; THERAPY</t>
  </si>
  <si>
    <t>0139-3006</t>
  </si>
  <si>
    <t>ACTA ALIMENTARIA: AN INTERNATIONAL JOURNAL OF FOOD SCIENCE</t>
  </si>
  <si>
    <t>B3</t>
  </si>
  <si>
    <t>0137-5881</t>
  </si>
  <si>
    <t>ACTA PHYSIOLOGIAE PLANTARUM</t>
  </si>
  <si>
    <t>1748-1708</t>
  </si>
  <si>
    <t>ACTA PHYSIOLOGICA (PRINT)</t>
  </si>
  <si>
    <t>2156-5376</t>
  </si>
  <si>
    <t>ADVANCES IN NUTRITION</t>
  </si>
  <si>
    <t>0001-9704</t>
  </si>
  <si>
    <t>AFINIDAD (BARCELONA)</t>
  </si>
  <si>
    <t>1722-6996</t>
  </si>
  <si>
    <t>AGRO FOOD INDUSTRY HI-TECH</t>
  </si>
  <si>
    <t>1405-3195</t>
  </si>
  <si>
    <t>AGROCIENCIA (MONTECILLO)</t>
  </si>
  <si>
    <t>1557-458X</t>
  </si>
  <si>
    <t>AMERICAN JOURNAL OF FOOD TECHNOLOGY</t>
  </si>
  <si>
    <t>1075-9964</t>
  </si>
  <si>
    <t>ANAEROBE (LONDON. PRINT)</t>
  </si>
  <si>
    <t>1618-2642</t>
  </si>
  <si>
    <t>ANALYTICAL AND BIOANALYTICAL CHEMISTRY (PRINT)</t>
  </si>
  <si>
    <t>0305-7364</t>
  </si>
  <si>
    <t>ANNALS OF BOTANY (PRINT)</t>
  </si>
  <si>
    <t>1421-9697</t>
  </si>
  <si>
    <t>ANNALS OF NUTRITION &amp; METABOLISM (ONLINE)</t>
  </si>
  <si>
    <t>1572-9699</t>
  </si>
  <si>
    <t>ANTONIE VAN LEEUWENHOEK (DORDRECHT. ONLINE)</t>
  </si>
  <si>
    <t>0003-6072</t>
  </si>
  <si>
    <t>ANTONIE VAN LEEUWENHOEK (GEDRUKT)</t>
  </si>
  <si>
    <t>0926-860X</t>
  </si>
  <si>
    <t>APPLIED CATALYSIS. A, GENERAL (PRINT)</t>
  </si>
  <si>
    <t>0169-1317</t>
  </si>
  <si>
    <t>APPLIED CLAY SCIENCE (PRINT)</t>
  </si>
  <si>
    <t>1568-4946</t>
  </si>
  <si>
    <t>APPLIED SOFT COMPUTING (PRINT)</t>
  </si>
  <si>
    <t>1359-4311</t>
  </si>
  <si>
    <t>APPLIED THERMAL ENGINEERING</t>
  </si>
  <si>
    <t>0304-8608</t>
  </si>
  <si>
    <t>ARCHIVES OF VIROLOGY</t>
  </si>
  <si>
    <t>0004-0592</t>
  </si>
  <si>
    <t>ARCHIVOS DE ZOOTECNIA</t>
  </si>
  <si>
    <t>1885-4494</t>
  </si>
  <si>
    <t>0004-0622</t>
  </si>
  <si>
    <t>ARCHIVOS LATINOAMERICANOS DE NUTRICIÓN</t>
  </si>
  <si>
    <t>0102-0935</t>
  </si>
  <si>
    <t>ARQUIVO BRASILEIRO DE MEDICINA VETERINÁRIA E ZOOTECNIA</t>
  </si>
  <si>
    <t>1678-4162</t>
  </si>
  <si>
    <t>ARQUIVO BRASILEIRO DE MEDICINA VETERINÁRIA E ZOOTECNIA (ONLINE)</t>
  </si>
  <si>
    <t>1513-7368</t>
  </si>
  <si>
    <t>ASIAN PACIFIC JOURNAL OF CANCER PREVENTION</t>
  </si>
  <si>
    <t>0021-9150</t>
  </si>
  <si>
    <t>ATHEROSCLEROSIS (AMSTERDAM)</t>
  </si>
  <si>
    <t>1742-7835</t>
  </si>
  <si>
    <t>BASIC &amp; CLINICAL PHARMACOLOGY &amp; TOXICOLOGY (PRINT)</t>
  </si>
  <si>
    <t>0006-291X</t>
  </si>
  <si>
    <t>BIOCHEMICAL AND BIOPHYSICAL RESEARCH COMMUNICATIONS (PRINT)</t>
  </si>
  <si>
    <t>0300-9084</t>
  </si>
  <si>
    <t>BIOCHIMIE (PARIS. PRINT)</t>
  </si>
  <si>
    <t>0923-9820</t>
  </si>
  <si>
    <t>BIODEGRADATION (DORDRECHT)</t>
  </si>
  <si>
    <t>0006-3134</t>
  </si>
  <si>
    <t>BIOLOGIA PLANTARUM (PRAHA)</t>
  </si>
  <si>
    <t>0163-4984</t>
  </si>
  <si>
    <t>BIOLOGICAL TRACE ELEMENT RESEARCH</t>
  </si>
  <si>
    <t>0968-0896</t>
  </si>
  <si>
    <t>BIOORGANIC &amp; MEDICINAL CHEMISTRY (PRINT)</t>
  </si>
  <si>
    <t>1981-3163</t>
  </si>
  <si>
    <t>BIOSCIENCE JOURNAL (ONLINE)</t>
  </si>
  <si>
    <t>1516-3725</t>
  </si>
  <si>
    <t>BIOSCIENCE JOURNAL (UFU. IMPRESSO)</t>
  </si>
  <si>
    <t>0006-3606</t>
  </si>
  <si>
    <t>BIOTROPICA (LAWRENCE, KS)</t>
  </si>
  <si>
    <t>1472-6882</t>
  </si>
  <si>
    <t>BMC COMPLEMENTARY AND ALTERNATIVE MEDICINE (ONLINE)</t>
  </si>
  <si>
    <t>1471-230X</t>
  </si>
  <si>
    <t>BMC GASTROENTEROLOGY (ONLINE)</t>
  </si>
  <si>
    <t>1471-2156</t>
  </si>
  <si>
    <t>BMC GENETICS (ONLINE)</t>
  </si>
  <si>
    <t>1471-2172</t>
  </si>
  <si>
    <t>BMC IMMUNOLOGY (ONLINE)</t>
  </si>
  <si>
    <t>1471-2431</t>
  </si>
  <si>
    <t>BMC PEDIATRICS (ONLINE)</t>
  </si>
  <si>
    <t>1472-6793</t>
  </si>
  <si>
    <t>BMC PHYSIOLOGY (ONLINE)</t>
  </si>
  <si>
    <t>1471-2458</t>
  </si>
  <si>
    <t>BMC PUBLIC HEALTH (ONLINE)</t>
  </si>
  <si>
    <t>1740-1445</t>
  </si>
  <si>
    <t>BODY IMAGE</t>
  </si>
  <si>
    <t>8756-3282</t>
  </si>
  <si>
    <t>BONE (NEW YORK, N.Y.)</t>
  </si>
  <si>
    <t>0361-9230</t>
  </si>
  <si>
    <t>BRAIN RESEARCH BULLETIN</t>
  </si>
  <si>
    <t>0735-7907</t>
  </si>
  <si>
    <t>CANCER INVESTIGATION</t>
  </si>
  <si>
    <t>0302-766X</t>
  </si>
  <si>
    <t>CELL AND TISSUE RESEARCH (PRINT)</t>
  </si>
  <si>
    <t>0008-8749</t>
  </si>
  <si>
    <t>CELLULAR IMMUNOLOGY (PRINT)</t>
  </si>
  <si>
    <t>0969-0239</t>
  </si>
  <si>
    <t>CELLULOSE (LONDON)</t>
  </si>
  <si>
    <t>0958-9465</t>
  </si>
  <si>
    <t>CEMENT &amp; CONCRETE COMPOSITES</t>
  </si>
  <si>
    <t>0098-6445</t>
  </si>
  <si>
    <t>CHEMICAL ENGINEERING COMMUNICATIONS (PRINT)</t>
  </si>
  <si>
    <t>0009-2614</t>
  </si>
  <si>
    <t>CHEMICAL PHYSICS LETTERS (PRINT)</t>
  </si>
  <si>
    <t>1934-2659</t>
  </si>
  <si>
    <t>CHEMICAL PRODUCT AND PROCESS MODELING</t>
  </si>
  <si>
    <t>1612-1872</t>
  </si>
  <si>
    <t>CHEMISTRY &amp; BIODIVERSITY (PRINT)</t>
  </si>
  <si>
    <t>0169-7439</t>
  </si>
  <si>
    <t>CHEMOMETRICS AND INTELLIGENT LABORATORY SYSTEMS (PRINT)</t>
  </si>
  <si>
    <t>1809-6891</t>
  </si>
  <si>
    <t>CIÊNCIA ANIMAL BRASILEIRA</t>
  </si>
  <si>
    <t>1518-2797</t>
  </si>
  <si>
    <t>1863-0650</t>
  </si>
  <si>
    <t>CLEAN (WEINHEIM. PRINT)</t>
  </si>
  <si>
    <t>1618-954X</t>
  </si>
  <si>
    <t>CLEAN TECHNOLOGIES AND ENVIRONMENTAL POLICY (PRINT)</t>
  </si>
  <si>
    <t>1873-3492</t>
  </si>
  <si>
    <t>CLINICA CHIMICA ACTA (PRINT)</t>
  </si>
  <si>
    <t>1178-1998</t>
  </si>
  <si>
    <t>CLINICAL INTERVENTIONS IN AGING (ONLINE)</t>
  </si>
  <si>
    <t>1871-5273</t>
  </si>
  <si>
    <t>CNS &amp; NEUROLOGICAL DISORDERS - DRUG TARGETS</t>
  </si>
  <si>
    <t>1631-0748</t>
  </si>
  <si>
    <t>COMPTES RENDUS. CHIMIE</t>
  </si>
  <si>
    <t>0168-1699</t>
  </si>
  <si>
    <t>COMPUTERS AND ELECTRONICS IN AGRICULTURE</t>
  </si>
  <si>
    <t>0950-0618</t>
  </si>
  <si>
    <t>CONSTRUCTION &amp; BUILDING MATERIALS</t>
  </si>
  <si>
    <t>1040-8347</t>
  </si>
  <si>
    <t>CRITICAL REVIEWS IN ANALYTICAL CHEMISTRY</t>
  </si>
  <si>
    <t>1573-4110</t>
  </si>
  <si>
    <t>CURRENT ANALYTICAL CHEMISTRY</t>
  </si>
  <si>
    <t>0929-8673</t>
  </si>
  <si>
    <t>CURRENT MEDICINAL CHEMISTRY</t>
  </si>
  <si>
    <t>1432-0991</t>
  </si>
  <si>
    <t>CURRENT MICROBIOLOGY</t>
  </si>
  <si>
    <t>0343-8651</t>
  </si>
  <si>
    <t>CURRENT MICROBIOLOGY (PRINT)</t>
  </si>
  <si>
    <t>2152-2715</t>
  </si>
  <si>
    <t>CYBERPSYCH BEH SOC N</t>
  </si>
  <si>
    <t>1949-3584</t>
  </si>
  <si>
    <t>CYTOSKELETON</t>
  </si>
  <si>
    <t>1758-5996</t>
  </si>
  <si>
    <t>DIABETOLOGY &amp; METABOLIC SYNDROME</t>
  </si>
  <si>
    <t>0732-8893</t>
  </si>
  <si>
    <t>DIAGNOSTIC MICROBIOLOGY AND INFECTIOUS DISEASE</t>
  </si>
  <si>
    <t>0163-2116</t>
  </si>
  <si>
    <t>DIGESTIVE DISEASES AND SCIENCES</t>
  </si>
  <si>
    <t>0304-3800</t>
  </si>
  <si>
    <t>ECOLOGICAL MODELLING</t>
  </si>
  <si>
    <t>0173-0835</t>
  </si>
  <si>
    <t>ELECTROPHORESIS (WEINHEIM. PRINT)</t>
  </si>
  <si>
    <t>2215-1532</t>
  </si>
  <si>
    <t>ENVIRONMENTAL NANOTECHNOLOGY, MONITORING &amp; MANAGEMENT</t>
  </si>
  <si>
    <t>0944-1344</t>
  </si>
  <si>
    <t>ENVIRONMENTAL SCIENCE AND POLLUTION RESEARCH INTERNATIONAL</t>
  </si>
  <si>
    <t>0959-3330</t>
  </si>
  <si>
    <t>ENVIRONMENTAL TECHNOLOGY</t>
  </si>
  <si>
    <t>1525-5050</t>
  </si>
  <si>
    <t>EPILEPSY &amp; BEHAVIOR (PRINT)</t>
  </si>
  <si>
    <t>0920-1211</t>
  </si>
  <si>
    <t>EPILEPSY RESEARCH</t>
  </si>
  <si>
    <t>0954-3007</t>
  </si>
  <si>
    <t>EUROPEAN JOURNAL OF CLINICAL NUTRITION</t>
  </si>
  <si>
    <t>0014-2999</t>
  </si>
  <si>
    <t>EUROPEAN JOURNAL OF PHARMACOLOGY</t>
  </si>
  <si>
    <t>2047-4881</t>
  </si>
  <si>
    <t>EUROPEAN JOURNAL OF PREVENTIVE CARDIOLOGY</t>
  </si>
  <si>
    <t>1164-5563</t>
  </si>
  <si>
    <t>EUROPEAN JOURNAL OF SOIL BIOLOGY</t>
  </si>
  <si>
    <t>0014-4800</t>
  </si>
  <si>
    <t>EXPERIMENTAL AND MOLECULAR PATHOLOGY (PRINT)</t>
  </si>
  <si>
    <t>1535-3702</t>
  </si>
  <si>
    <t>EXPERIMENTAL BIOLOGY AND MEDICINE (MAYWOOD, N.J.: PRINT)</t>
  </si>
  <si>
    <t>0958-0670</t>
  </si>
  <si>
    <t>EXPERIMENTAL PHYSIOLOGY (PRINT)</t>
  </si>
  <si>
    <t>0168-6496</t>
  </si>
  <si>
    <t>0015-5632</t>
  </si>
  <si>
    <t>FOLIA MICROBIOLOGICA (PRAGUE)</t>
  </si>
  <si>
    <t>0378-3820</t>
  </si>
  <si>
    <t>FUEL PROCESSING TECHNOLOGY</t>
  </si>
  <si>
    <t>0378-1119</t>
  </si>
  <si>
    <t>GENE (AMSTERDAM)</t>
  </si>
  <si>
    <t>1555-8932</t>
  </si>
  <si>
    <t>GENES &amp; NUTRITION: A JOURNAL DEVOTED TO STUDY OF RELATIONSHIP BETWEEN GENETICS &amp; NUTRITION FOR IMPROVEMENT OF HUMAN HEALTH</t>
  </si>
  <si>
    <t>1297-9686</t>
  </si>
  <si>
    <t>GENETICS SELECTION EVOLUTION</t>
  </si>
  <si>
    <t>1757-4749</t>
  </si>
  <si>
    <t>GUT PATHOGENS</t>
  </si>
  <si>
    <t>0102-0536</t>
  </si>
  <si>
    <t>HORTICULTURA BRASILEIRA (IMPRESSO)</t>
  </si>
  <si>
    <t>0171-2985</t>
  </si>
  <si>
    <t>1023-3830</t>
  </si>
  <si>
    <t>INFLAMMATION RESEARCH (PRINTED ED.)</t>
  </si>
  <si>
    <t>0964-8305</t>
  </si>
  <si>
    <t>INTERNATIONAL BIODETERIORATION &amp; BIODEGRADATION</t>
  </si>
  <si>
    <t>1567-5769</t>
  </si>
  <si>
    <t>INTERNATIONAL IMMUNOPHARMACOLOGY (PRINT)</t>
  </si>
  <si>
    <t>0141-8130</t>
  </si>
  <si>
    <t>INTERNATIONAL JOURNAL OF BIOLOGICAL MACROMOLECULES</t>
  </si>
  <si>
    <t>0736-5748</t>
  </si>
  <si>
    <t>INTERNATIONAL JOURNAL OF DEVELOPMENTAL NEUROSCIENCE</t>
  </si>
  <si>
    <t>1687-8337</t>
  </si>
  <si>
    <t>INTERNATIONAL JOURNAL OF ENDOCRINOLOGY</t>
  </si>
  <si>
    <t>0363-907X</t>
  </si>
  <si>
    <t>INTERNATIONAL JOURNAL OF ENERGY RESEARCH (PRINT)</t>
  </si>
  <si>
    <t>1459-0255</t>
  </si>
  <si>
    <t>1459-0263</t>
  </si>
  <si>
    <t>0360-3199</t>
  </si>
  <si>
    <t>INTERNATIONAL JOURNAL OF HYDROGEN ENERGY</t>
  </si>
  <si>
    <t>1522-6514</t>
  </si>
  <si>
    <t>INTERNATIONAL JOURNAL OF PHYTOREMEDIATION</t>
  </si>
  <si>
    <t>1682-8356</t>
  </si>
  <si>
    <t>INTERNATIONAL JOURNAL OF POULTRY SCIENCE</t>
  </si>
  <si>
    <t>1366-588X</t>
  </si>
  <si>
    <t>INTERNATIONAL JOURNAL OF PRODUCTION RESEARCH</t>
  </si>
  <si>
    <t>1526-484X</t>
  </si>
  <si>
    <t>0172-4622</t>
  </si>
  <si>
    <t>INTERNATIONAL JOURNAL OF SPORTS MEDICINE</t>
  </si>
  <si>
    <t>1466-5026</t>
  </si>
  <si>
    <t>INTERNATIONAL JOURNAL OF SYSTEMATIC AND EVOLUTIONARY MICROBIOLOGY (PRINT)</t>
  </si>
  <si>
    <t>0021-7557</t>
  </si>
  <si>
    <t>JORNAL DE PEDIATRIA (IMPRESSO)</t>
  </si>
  <si>
    <t>1661-5751</t>
  </si>
  <si>
    <t>JOURNAL FUR VERBRAUCHERSCHUTZ UND LEBENSMITTELSICHERHEIT (PRINT) / JOURNAL OF CONSUMER PROTECTION AND FOOD SAFETY</t>
  </si>
  <si>
    <t>0165-2370</t>
  </si>
  <si>
    <t>JOURNAL OF ANALYTICAL AND APPLIED PYROLYSIS (PRINT)</t>
  </si>
  <si>
    <t>0921-8971</t>
  </si>
  <si>
    <t>JOURNAL OF APPLIED PHYCOLOGY</t>
  </si>
  <si>
    <t>1550-7033</t>
  </si>
  <si>
    <t>JOURNAL OF BIOMEDICAL NANOTECHNOLOGY</t>
  </si>
  <si>
    <t>1423-0127</t>
  </si>
  <si>
    <t>JOURNAL OF BIOMEDICAL SCIENCE</t>
  </si>
  <si>
    <t>0730-2312</t>
  </si>
  <si>
    <t>JOURNAL OF CELLULAR BIOCHEMISTRY (PRINT)</t>
  </si>
  <si>
    <t>1094-6950</t>
  </si>
  <si>
    <t>JOURNAL OF CLINICAL DENSITOMETRY</t>
  </si>
  <si>
    <t>0883-9441</t>
  </si>
  <si>
    <t>JOURNAL OF CRITICAL CARE</t>
  </si>
  <si>
    <t>2213-3437</t>
  </si>
  <si>
    <t>JOURNAL OF ENVIRONMENTAL CHEMICAL ENGINEERING</t>
  </si>
  <si>
    <t>0301-4797</t>
  </si>
  <si>
    <t>JOURNAL OF ENVIRONMENTAL MANAGEMENT</t>
  </si>
  <si>
    <t>0265-931X</t>
  </si>
  <si>
    <t>JOURNAL OF ENVIRONMENTAL RADIOACTIVITY</t>
  </si>
  <si>
    <t>1475-6366</t>
  </si>
  <si>
    <t>JOURNAL OF ENZYME INHIBITION AND MEDICINAL CHEMISTRY (PRINT)</t>
  </si>
  <si>
    <t>0378-8741</t>
  </si>
  <si>
    <t>JOURNAL OF ETHNOPHARMACOLOGY</t>
  </si>
  <si>
    <t>1045-4446</t>
  </si>
  <si>
    <t>JOURNAL OF FOOD PRODUCTS MARKETING</t>
  </si>
  <si>
    <t>0022-2011</t>
  </si>
  <si>
    <t>JOURNAL OF INVERTEBRATE PATHOLOGY (PRINT)</t>
  </si>
  <si>
    <t>0022-2313</t>
  </si>
  <si>
    <t>JOURNAL OF LUMINESCENCE</t>
  </si>
  <si>
    <t>0022-2461</t>
  </si>
  <si>
    <t>JOURNAL OF MATERIALS SCIENCE</t>
  </si>
  <si>
    <t>0167-7012</t>
  </si>
  <si>
    <t>JOURNAL OF MICROBIOLOGICAL METHODS</t>
  </si>
  <si>
    <t>1017-7825</t>
  </si>
  <si>
    <t>JOURNAL OF MICROBIOLOGY AND BIOTECHNOLOGY (PRINT)</t>
  </si>
  <si>
    <t>0167-7322</t>
  </si>
  <si>
    <t>JOURNAL OF MOLECULAR LIQUIDS (PRINT)</t>
  </si>
  <si>
    <t>1388-0764</t>
  </si>
  <si>
    <t>JOURNAL OF NANOPARTICLE RESEARCH</t>
  </si>
  <si>
    <t>1572-896X</t>
  </si>
  <si>
    <t>JOURNAL OF NANOPARTICLE RESEARCH (ONLINE)</t>
  </si>
  <si>
    <t>1064-6655</t>
  </si>
  <si>
    <t>JOURNAL OF OROFACIAL PAIN</t>
  </si>
  <si>
    <t>0022-3549</t>
  </si>
  <si>
    <t>JOURNAL OF PHARMACEUTICAL SCIENCES</t>
  </si>
  <si>
    <t>1520-6106</t>
  </si>
  <si>
    <t>JOURNAL OF PHYSICAL CHEMISTRY. B</t>
  </si>
  <si>
    <t>1138-7548</t>
  </si>
  <si>
    <t>JOURNAL OF PHYSIOLOGY AND BIOCHEMISTRY</t>
  </si>
  <si>
    <t>0721-7595</t>
  </si>
  <si>
    <t>JOURNAL OF PLANT GROWTH REGULATION (PRINT)</t>
  </si>
  <si>
    <t>0176-1617</t>
  </si>
  <si>
    <t>JOURNAL OF PLANT PHYSIOLOGY (PRINT)</t>
  </si>
  <si>
    <t>1566-2543</t>
  </si>
  <si>
    <t>JOURNAL OF POLYMERS AND THE ENVIRONMENT</t>
  </si>
  <si>
    <t>1572-8919</t>
  </si>
  <si>
    <t>JOURNAL OF POLYMERS AND THE ENVIRONMENT (ONLINE)</t>
  </si>
  <si>
    <t>0264-0414</t>
  </si>
  <si>
    <t>JOURNAL OF SPORTS SCIENCES (PRINT)</t>
  </si>
  <si>
    <t>1064-8011</t>
  </si>
  <si>
    <t>JOURNAL OF STRENGTH AND CONDITIONING RESEARCH</t>
  </si>
  <si>
    <t>0731-5724</t>
  </si>
  <si>
    <t>JOURNAL OF THE AMERICAN COLLEGE OF NUTRITION (PRINT)</t>
  </si>
  <si>
    <t>0022-5193</t>
  </si>
  <si>
    <t>JOURNAL OF THEORETICAL BIOLOGY</t>
  </si>
  <si>
    <t>0946-672X</t>
  </si>
  <si>
    <t>JOURNAL OF TRACE ELEMENTS IN MEDICINE AND BIOLOGY</t>
  </si>
  <si>
    <t>2214-7144</t>
  </si>
  <si>
    <t>JOURNAL OF WATER PROCESS ENGINEERING</t>
  </si>
  <si>
    <t>0148-6071</t>
  </si>
  <si>
    <t>JPEN. JOURNAL OF PARENTERAL AND ENTERAL NUTRITION</t>
  </si>
  <si>
    <t>0024-3205</t>
  </si>
  <si>
    <t>LIFE SCIENCES (1973)</t>
  </si>
  <si>
    <t>1476-511X</t>
  </si>
  <si>
    <t>LIPIDS IN HEALTH AND DISEASE</t>
  </si>
  <si>
    <t>1438-7492</t>
  </si>
  <si>
    <t>MACROMOLECULAR MATERIALS AND ENGINEERING (PRINT)</t>
  </si>
  <si>
    <t>0254-0584</t>
  </si>
  <si>
    <t>MATERIALS CHEMISTRY AND PHYSICS</t>
  </si>
  <si>
    <t>0921-5093</t>
  </si>
  <si>
    <t>MATERIALS SCIENCE &amp; ENGINEERING. A, STRUCTURAL MATERIALS: PROPERTIES, MICROSTRUCTURE AND PROCESSING</t>
  </si>
  <si>
    <t>0195-9131</t>
  </si>
  <si>
    <t>MEDICINE AND SCIENCE IN SPORTS AND EXERCISE</t>
  </si>
  <si>
    <t>0095-3628</t>
  </si>
  <si>
    <t>MICROBIAL ECOLOGY</t>
  </si>
  <si>
    <t>1613-4982</t>
  </si>
  <si>
    <t>MICROFLUIDICS AND NANOFLUIDICS (PRINT)</t>
  </si>
  <si>
    <t>1387-1811</t>
  </si>
  <si>
    <t>MICROPOROUS AND MESOPOROUS MATERIALS (PRINT)</t>
  </si>
  <si>
    <t>0892-6875</t>
  </si>
  <si>
    <t>MINERALS ENGINEERING</t>
  </si>
  <si>
    <t>0300-8177</t>
  </si>
  <si>
    <t>MOLECULAR AND CELLULAR BIOCHEMISTRY</t>
  </si>
  <si>
    <t>1380-3743</t>
  </si>
  <si>
    <t>MOLECULAR BREEDING</t>
  </si>
  <si>
    <t>1420-3049</t>
  </si>
  <si>
    <t>MOLECULES (BASEL. ONLINE)</t>
  </si>
  <si>
    <t>1433-1373</t>
  </si>
  <si>
    <t>MOLECULES ONLINE</t>
  </si>
  <si>
    <t>0027-5107</t>
  </si>
  <si>
    <t>MUTATION RESEARCH (PRINT)</t>
  </si>
  <si>
    <t>0122-0268</t>
  </si>
  <si>
    <t>MVZ CORDOBA</t>
  </si>
  <si>
    <t>0028-1298</t>
  </si>
  <si>
    <t>NAUNYN-SCHMIEDEBERG'S ARCHIVES OF PHARMACOLOGY</t>
  </si>
  <si>
    <t>0306-4522</t>
  </si>
  <si>
    <t>NEUROSCIENCE</t>
  </si>
  <si>
    <t>0304-3940</t>
  </si>
  <si>
    <t>NEUROSCIENCE LETTERS (PRINT)</t>
  </si>
  <si>
    <t>1029-8428</t>
  </si>
  <si>
    <t>NEUROTOXICITY RESEARCH</t>
  </si>
  <si>
    <t>0161-813X</t>
  </si>
  <si>
    <t>NEUROTOXICOLOGY (PARK FOREST SOUTH)</t>
  </si>
  <si>
    <t>0892-0362</t>
  </si>
  <si>
    <t>NEUROTOXICOLOGY AND TERATOLOGY</t>
  </si>
  <si>
    <t>0034-6659</t>
  </si>
  <si>
    <t>NUTRITION &amp; FOOD SCIENCE</t>
  </si>
  <si>
    <t>1743-7075</t>
  </si>
  <si>
    <t>NUTRITION &amp; METABOLISM</t>
  </si>
  <si>
    <t>0163-5581</t>
  </si>
  <si>
    <t>NUTRITION AND CANCER</t>
  </si>
  <si>
    <t>1475-2891</t>
  </si>
  <si>
    <t>NUTRITION JOURNAL</t>
  </si>
  <si>
    <t>1930-7381</t>
  </si>
  <si>
    <t>OBESITY (SILVER SPRING, MD.)</t>
  </si>
  <si>
    <t>0925-3467</t>
  </si>
  <si>
    <t>OPTICAL MATERIALS (AMSTERDAM. PRINT)</t>
  </si>
  <si>
    <t>0031-1820</t>
  </si>
  <si>
    <t>PARASITOLOGY (LONDON. PRINT)</t>
  </si>
  <si>
    <t>0196-9781</t>
  </si>
  <si>
    <t>PEPTIDES (NEW YORK, N.Y. 1980)</t>
  </si>
  <si>
    <t>0100-736X</t>
  </si>
  <si>
    <t>1678-5150</t>
  </si>
  <si>
    <t>PESQUISA VETERINÁRIA BRASILEIRA (ONLINE)</t>
  </si>
  <si>
    <t>0048-3575</t>
  </si>
  <si>
    <t>PESTICIDE BIOCHEMISTRY AND PHYSIOLOGY</t>
  </si>
  <si>
    <t>0973-7847</t>
  </si>
  <si>
    <t>PHARMACOGNOSY REVIEWS</t>
  </si>
  <si>
    <t>0091-3057</t>
  </si>
  <si>
    <t>PHARMACOLOGY, BIOCHEMISTRY AND BEHAVIOR</t>
  </si>
  <si>
    <t>0031-9384</t>
  </si>
  <si>
    <t>PHYSIOLOGY &amp; BEHAVIOR</t>
  </si>
  <si>
    <t>0958-0344</t>
  </si>
  <si>
    <t>PHYTOCHEMICAL ANALYSIS</t>
  </si>
  <si>
    <t>1568-7767</t>
  </si>
  <si>
    <t>PHYTOCHEMISTRY REVIEWS (PRINT)</t>
  </si>
  <si>
    <t>0721-7714</t>
  </si>
  <si>
    <t>PLANT CELL REPORTS (PRINT)</t>
  </si>
  <si>
    <t>0032-0935</t>
  </si>
  <si>
    <t>PLANTA (HEIDELBERG</t>
  </si>
  <si>
    <t>1935-2735</t>
  </si>
  <si>
    <t>PLOS NEGLECTED TROPICAL DISEASES (ONLINE)</t>
  </si>
  <si>
    <t>0142-9418</t>
  </si>
  <si>
    <t>POLYMER TESTING</t>
  </si>
  <si>
    <t>1042-7147</t>
  </si>
  <si>
    <t>POLYMERS FOR ADVANCED TECHNOLOGIES (PRINT)</t>
  </si>
  <si>
    <t>0951-418X</t>
  </si>
  <si>
    <t>PTR. PHYTOTHERAPY RESEARCH</t>
  </si>
  <si>
    <t>0273-2300</t>
  </si>
  <si>
    <t>REGULATORY TOXICOLOGY AND PHARMACOLOGY</t>
  </si>
  <si>
    <t>1981-0997</t>
  </si>
  <si>
    <t>REVISTA BRASILEIRA DE CIENCIAS AGRARIAS</t>
  </si>
  <si>
    <t>1519-9940</t>
  </si>
  <si>
    <t>REVISTA BRASILEIRA DE SAÚDE E PRODUÇÃO ANIMAL</t>
  </si>
  <si>
    <t>1359-6462</t>
  </si>
  <si>
    <t>SCRIPTA MATERIALIA</t>
  </si>
  <si>
    <t>1676-546X</t>
  </si>
  <si>
    <t>SEMINA. CIÊNCIAS AGRÁRIAS (IMPRESSO)</t>
  </si>
  <si>
    <t>1679-0359</t>
  </si>
  <si>
    <t>SEMINA. CIÊNCIAS AGRÁRIAS (ONLINE)</t>
  </si>
  <si>
    <t>0379-6779</t>
  </si>
  <si>
    <t>SYNTHETIC METALS</t>
  </si>
  <si>
    <t>1876-1070</t>
  </si>
  <si>
    <t>TAIWAN INSTITUTE OF CHEMICAL ENGINEERS. JOURNAL</t>
  </si>
  <si>
    <t>0040-4039</t>
  </si>
  <si>
    <t>TETRAHEDRON LETTERS</t>
  </si>
  <si>
    <t>1027-3719</t>
  </si>
  <si>
    <t>THE INTERNATIONAL JOURNAL OF TUBERCULOSIS AND LUNG DISEASE</t>
  </si>
  <si>
    <t>1279-7707</t>
  </si>
  <si>
    <t>THE JOURNAL OF NUTRITION, HEALTH &amp; AGING</t>
  </si>
  <si>
    <t>1874-1231</t>
  </si>
  <si>
    <t>THE OPEN CHEMICAL ENGINEERING JOURNAL</t>
  </si>
  <si>
    <t>0040-6031</t>
  </si>
  <si>
    <t>THERMOCHIMICA ACTA (PRINT)</t>
  </si>
  <si>
    <t>0041-008X</t>
  </si>
  <si>
    <t>TOXICOLOGY AND APPLIED PHARMACOLOGY</t>
  </si>
  <si>
    <t>0887-2333</t>
  </si>
  <si>
    <t>TOXICOLOGY IN VITRO</t>
  </si>
  <si>
    <t>0041-0101</t>
  </si>
  <si>
    <t>TOXICON (OXFORD)</t>
  </si>
  <si>
    <t>2072-6651</t>
  </si>
  <si>
    <t>TOXINS</t>
  </si>
  <si>
    <t>0962-8819</t>
  </si>
  <si>
    <t>TRANSGENIC RESEARCH</t>
  </si>
  <si>
    <t>0960-7692</t>
  </si>
  <si>
    <t>ULTRASOUND IN OBSTETRICS &amp; GYNECOLOGY (PRINT)</t>
  </si>
  <si>
    <t>0378-1135</t>
  </si>
  <si>
    <t>VETERINARY MICROBIOLOGY (AMSTERDAM. PRINT)</t>
  </si>
  <si>
    <t>0344-8657</t>
  </si>
  <si>
    <t>ZUCKERINDUSTRIE (BERLIN) / SUGAR INDUSTRY (BERLIN)</t>
  </si>
  <si>
    <t>0949-1775</t>
  </si>
  <si>
    <t>ACCREDITATION AND QUALITY ASSURANCE</t>
  </si>
  <si>
    <t>B4</t>
  </si>
  <si>
    <t>0263-6174</t>
  </si>
  <si>
    <t>ADSORPTION SCIENCE &amp; TECHNOLOGY</t>
  </si>
  <si>
    <t>0364-216X</t>
  </si>
  <si>
    <t>AESTHETIC PLASTIC SURGERY</t>
  </si>
  <si>
    <t>0303-4569</t>
  </si>
  <si>
    <t>ANDROLOGIA (BERLIN)</t>
  </si>
  <si>
    <t>0250-7005</t>
  </si>
  <si>
    <t>ANTICANCER RESEARCH</t>
  </si>
  <si>
    <t>1715-5320</t>
  </si>
  <si>
    <t>APPLIED PHYSIOLOGY, NUTRITION AND METABOLISM</t>
  </si>
  <si>
    <t>0044-8486</t>
  </si>
  <si>
    <t>AQUACULTURE (AMSTERDAM)</t>
  </si>
  <si>
    <t>0967-6120</t>
  </si>
  <si>
    <t>AQUACULTURE INTERNATIONAL</t>
  </si>
  <si>
    <t>1365-2095</t>
  </si>
  <si>
    <t>1353-5773</t>
  </si>
  <si>
    <t>AQUACULTURE NUTRITION (PRINT)</t>
  </si>
  <si>
    <t>1365-2109</t>
  </si>
  <si>
    <t>AQUACULTURE RESEARCH (PRINT)</t>
  </si>
  <si>
    <t>1440-6047</t>
  </si>
  <si>
    <t>ASIA PACIFIC JOURNAL OF CLINICAL NUTRITION</t>
  </si>
  <si>
    <t>1474-8665</t>
  </si>
  <si>
    <t>AUTONOMIC &amp; AUTACOID PHARMACOLOGY (PRINT)</t>
  </si>
  <si>
    <t>1024-2422</t>
  </si>
  <si>
    <t>BIOCATALYSIS AND BIOTRANSFORMATION (PRINT)</t>
  </si>
  <si>
    <t>1746-6148</t>
  </si>
  <si>
    <t>BMC VETERINARY RESEARCH</t>
  </si>
  <si>
    <t>1983-9774</t>
  </si>
  <si>
    <t>BOLETIM CENTRO DE PESQUISA E PROCESSAMENTO DE ALIMENTOS</t>
  </si>
  <si>
    <t>0102-0323</t>
  </si>
  <si>
    <t>BOLETIM DO CENTRO DE PESQUISA E PROCESSAMENTO DE ALIMENTOS (IMPRESSO)</t>
  </si>
  <si>
    <t>1413-9596</t>
  </si>
  <si>
    <t>1678-4456</t>
  </si>
  <si>
    <t>0007-4861</t>
  </si>
  <si>
    <t>BULLETIN OF ENVIRONMENTAL CONTAMINATION AND TOXICOLOGY</t>
  </si>
  <si>
    <t>0305-4179</t>
  </si>
  <si>
    <t>BURNS (OXFORD)</t>
  </si>
  <si>
    <t>0102-311X</t>
  </si>
  <si>
    <t>CADERNOS DE SAÚDE PÚBLICA (ENSP. IMPRESSO)</t>
  </si>
  <si>
    <t>1678-4464</t>
  </si>
  <si>
    <t>1931-7913</t>
  </si>
  <si>
    <t>CBE LIFE SCIENCES EDUCATION</t>
  </si>
  <si>
    <t>1085-9195</t>
  </si>
  <si>
    <t>CELL BIOCHEMISTRY AND BIOPHYSICS</t>
  </si>
  <si>
    <t>1422-6421</t>
  </si>
  <si>
    <t>CELLS TISSUES ORGANS (ONLINE)</t>
  </si>
  <si>
    <t>1895-1066</t>
  </si>
  <si>
    <t>CENTRAL EUROPEAN JOURNAL OF CHEMISTRY (PRINT)</t>
  </si>
  <si>
    <t>0009-3157</t>
  </si>
  <si>
    <t>CHEMOTHERAPY (BASEL)</t>
  </si>
  <si>
    <t>0261-2194</t>
  </si>
  <si>
    <t>CROP PROTECTION</t>
  </si>
  <si>
    <t>0011-183X</t>
  </si>
  <si>
    <t>CROP SCIENCE</t>
  </si>
  <si>
    <t>0011-2240</t>
  </si>
  <si>
    <t>CRYOBIOLOGY (PRINT)</t>
  </si>
  <si>
    <t>1385-2728</t>
  </si>
  <si>
    <t>CURRENT ORGANIC CHEMISTRY</t>
  </si>
  <si>
    <t>1389-2010</t>
  </si>
  <si>
    <t>CURRENT PHARMACEUTICAL BIOTECHNOLOGY (PRINT)</t>
  </si>
  <si>
    <t>0717-3458</t>
  </si>
  <si>
    <t>ELECTRONIC JOURNAL OF BIOTECHNOLOGY</t>
  </si>
  <si>
    <t>1570-6478</t>
  </si>
  <si>
    <t>ENERGY EFFICIENCY (ONLINE)</t>
  </si>
  <si>
    <t>0167-6369</t>
  </si>
  <si>
    <t>ENVIRONMENTAL MONITORING AND ASSESSMENT (PRINT)</t>
  </si>
  <si>
    <t>1944-7442</t>
  </si>
  <si>
    <t>ENVIRONMENTAL PROGRESS &amp; SUSTAINABLE ENERGY (PRINT)</t>
  </si>
  <si>
    <t>1741-4288</t>
  </si>
  <si>
    <t>EVIDENCE-BASED COMPLEMENTARY AND ALTERNATIVE MEDICINE (ONLINE)</t>
  </si>
  <si>
    <t>1741-427X</t>
  </si>
  <si>
    <t>EVIDENCE-BASED COMPLEMENTARY AND ALTERNATIVE MEDICINE (PRINT)</t>
  </si>
  <si>
    <t>0014-4894</t>
  </si>
  <si>
    <t>EXPERIMENTAL PARASITOLOGY</t>
  </si>
  <si>
    <t>1415-4757</t>
  </si>
  <si>
    <t>GENETICS AND MOLECULAR BIOLOGY (IMPRESSO)</t>
  </si>
  <si>
    <t>1676-5680</t>
  </si>
  <si>
    <t>GENETICS AND MOLECULAR RESEARCH</t>
  </si>
  <si>
    <t>0142-5242</t>
  </si>
  <si>
    <t>GRASS AND FORAGE SCIENCE (PRINT)</t>
  </si>
  <si>
    <t>0947-7411</t>
  </si>
  <si>
    <t>HEAT AND MASS TRANSFER</t>
  </si>
  <si>
    <t>1699-5848</t>
  </si>
  <si>
    <t>HISTOLOGY AND HISTOPATHOLOGY</t>
  </si>
  <si>
    <t>0213-3911</t>
  </si>
  <si>
    <t>0018-5043</t>
  </si>
  <si>
    <t>HORMONE AND METABOLIC RESEARCH</t>
  </si>
  <si>
    <t>0018-5345</t>
  </si>
  <si>
    <t>HORTSCIENCE</t>
  </si>
  <si>
    <t>0960-3271</t>
  </si>
  <si>
    <t>HUMAN &amp; EXPERIMENTAL TOXICOLOGY</t>
  </si>
  <si>
    <t>0300-9831</t>
  </si>
  <si>
    <t>INTERNATIONAL JOURNAL FOR VITAMIN AND NUTRITION RESEARCH</t>
  </si>
  <si>
    <t>1521-9437</t>
  </si>
  <si>
    <t>INTERNATIONAL JOURNAL OF MEDICINAL MUSHROOMS</t>
  </si>
  <si>
    <t>1687-9430</t>
  </si>
  <si>
    <t>INTERNATIONAL JOURNAL OF POLYMER SCIENCE</t>
  </si>
  <si>
    <t>1687-9422</t>
  </si>
  <si>
    <t>0091-4037</t>
  </si>
  <si>
    <t>INTERNATIONAL JOURNAL OF POLYMERIC MATERIALS (PRINT)</t>
  </si>
  <si>
    <t>1744-7550</t>
  </si>
  <si>
    <t>INTERNATIONAL JOURNAL OF POSTHARVEST TECHNOLOGY AND INNOVATION</t>
  </si>
  <si>
    <t>0195-928X</t>
  </si>
  <si>
    <t>INTERNATIONAL JOURNAL OF THERMOPHYSICS</t>
  </si>
  <si>
    <t>1091-5818</t>
  </si>
  <si>
    <t>INTERNATIONAL JOURNAL OF TOXICOLOGY</t>
  </si>
  <si>
    <t>2090-1232</t>
  </si>
  <si>
    <t>JOURNAL OF ADVANCED RESEARCH</t>
  </si>
  <si>
    <t>0233-111X</t>
  </si>
  <si>
    <t>JOURNAL OF BASIC MICROBIOLOGY</t>
  </si>
  <si>
    <t>0021-9983</t>
  </si>
  <si>
    <t>JOURNAL OF COMPOSITE MATERIALS</t>
  </si>
  <si>
    <t>0391-4097</t>
  </si>
  <si>
    <t>1093-4529</t>
  </si>
  <si>
    <t>JOURNAL OF ENVIRONMENTAL SCIENCE AND HEALTH. PART A, TOXIC HAZARDOUS SUBSTANCES AND ENVIRONMENTAL ENGINEERING</t>
  </si>
  <si>
    <t>1972-2680</t>
  </si>
  <si>
    <t>0884-2914</t>
  </si>
  <si>
    <t>JOURNAL OF MATERIALS RESEARCH</t>
  </si>
  <si>
    <t>0957-4530</t>
  </si>
  <si>
    <t>JOURNAL OF MATERIALS SCIENCE. MATERIALS IN MEDICINE</t>
  </si>
  <si>
    <t>2157-7439</t>
  </si>
  <si>
    <t>JOURNAL OF NANOMEDICINE &amp; NANOTECHNOLOGY</t>
  </si>
  <si>
    <t>1533-4880</t>
  </si>
  <si>
    <t>0022-3093</t>
  </si>
  <si>
    <t>JOURNAL OF NON-CRYSTALLINE SOLIDS</t>
  </si>
  <si>
    <t>1499-4046</t>
  </si>
  <si>
    <t>JOURNAL OF NUTRITION EDUCATION AND BEHAVIOR</t>
  </si>
  <si>
    <t>0305-182X</t>
  </si>
  <si>
    <t>JOURNAL OF ORAL REHABILITATION (PRINT)</t>
  </si>
  <si>
    <t>0236-5731</t>
  </si>
  <si>
    <t>JOURNAL OF RADIOANALYTICAL AND NUCLEAR CHEMISTRY (PRINT)</t>
  </si>
  <si>
    <t>0095-9782</t>
  </si>
  <si>
    <t>JOURNAL OF SOLUTION CHEMISTRY</t>
  </si>
  <si>
    <t>1303-2968</t>
  </si>
  <si>
    <t>JOURNAL OF SPORTS SCIENCE AND MEDICINE</t>
  </si>
  <si>
    <t>1097-3958</t>
  </si>
  <si>
    <t>JOURNAL OF SURFACTANTS AND DETERGENTS</t>
  </si>
  <si>
    <t>0003-1062</t>
  </si>
  <si>
    <t>JOURNAL OF THE AMERICAN SOCIETY FOR HORTICULTURAL SCIENCE</t>
  </si>
  <si>
    <t>0278-4297</t>
  </si>
  <si>
    <t>JOURNAL OF ULTRASOUND IN MEDICINE</t>
  </si>
  <si>
    <t>0140-7783</t>
  </si>
  <si>
    <t>JOURNAL OF VETERINARY PHARMACOLOGY AND THERAPEUTICS (PRINT)</t>
  </si>
  <si>
    <t>1871-1413</t>
  </si>
  <si>
    <t>LIVESTOCK SCIENCE (PRINT)</t>
  </si>
  <si>
    <t>1862-832X</t>
  </si>
  <si>
    <t>MACROMOLECULAR REACTION ENGINEERING (PRINT)</t>
  </si>
  <si>
    <t>1359-5997</t>
  </si>
  <si>
    <t>MATERIALS AND STRUCTURES</t>
  </si>
  <si>
    <t>1516-1439</t>
  </si>
  <si>
    <t>MATERIALS RESEARCH (SÃO CARLOS. IMPRESSO)</t>
  </si>
  <si>
    <t>0378-4754</t>
  </si>
  <si>
    <t>MATHEMATICS AND COMPUTERS IN SIMULATION (PRINT)</t>
  </si>
  <si>
    <t>0074-0276</t>
  </si>
  <si>
    <t>MEMÓRIAS DO INSTITUTO OSWALDO CRUZ (IMPRESSO)</t>
  </si>
  <si>
    <t>1678-8060</t>
  </si>
  <si>
    <t>MEMÓRIAS DO INSTITUTO OSWALDO CRUZ (ONLINE)</t>
  </si>
  <si>
    <t>0167-9317</t>
  </si>
  <si>
    <t>MICROELECTRONIC ENGINEERING</t>
  </si>
  <si>
    <t>1059-910X</t>
  </si>
  <si>
    <t>MICROSCOPY RESEARCH AND TECHNIQUE (PRINT)</t>
  </si>
  <si>
    <t>1073-6085</t>
  </si>
  <si>
    <t>MOLECULAR BIOTECHNOLOGY</t>
  </si>
  <si>
    <t>0301-486X</t>
  </si>
  <si>
    <t>MYCOPATHOLOGIA (1975. PRINT)</t>
  </si>
  <si>
    <t>1573-0832</t>
  </si>
  <si>
    <t>MYCOPATHOLOGIA (DORDRECHT. ONLINE)</t>
  </si>
  <si>
    <t>1478-6419</t>
  </si>
  <si>
    <t>NATURAL PRODUCT RESEARCH</t>
  </si>
  <si>
    <t>0212-1611</t>
  </si>
  <si>
    <t>NUTRICIÓN HOSPITALARIA</t>
  </si>
  <si>
    <t>1028-415X</t>
  </si>
  <si>
    <t>NUTRITIONAL NEUROSCIENCE</t>
  </si>
  <si>
    <t>1476-8305</t>
  </si>
  <si>
    <t>NUTRITIONAL NEUROSCIENCE (ONLINE)</t>
  </si>
  <si>
    <t>0191-9512</t>
  </si>
  <si>
    <t>OZONE: SCIENCE &amp; ENGINEERING</t>
  </si>
  <si>
    <t>1388-0209</t>
  </si>
  <si>
    <t>PHARMACEUTICAL BIOLOGY</t>
  </si>
  <si>
    <t>1083-7450</t>
  </si>
  <si>
    <t>PHARMACEUTICAL DEVELOPMENT AND TECHNOLOGY (PRINT)</t>
  </si>
  <si>
    <t>0031-8655</t>
  </si>
  <si>
    <t>PHOTOCHEMISTRY AND PHOTOBIOLOGY</t>
  </si>
  <si>
    <t>0167-6903</t>
  </si>
  <si>
    <t>PLANT GROWTH REGULATION (PRINT)</t>
  </si>
  <si>
    <t>0032-0943</t>
  </si>
  <si>
    <t>PLANTA MEDICA</t>
  </si>
  <si>
    <t>0272-8397</t>
  </si>
  <si>
    <t>POLYMER COMPOSITES</t>
  </si>
  <si>
    <t>1082-6068</t>
  </si>
  <si>
    <t>PREPARATIVE BIOCHEMISTRY &amp; BIOTECHNOLOGY</t>
  </si>
  <si>
    <t>1354-8506</t>
  </si>
  <si>
    <t>PSYCHOLOGY, HEALTH &amp; MEDICINE</t>
  </si>
  <si>
    <t>0969-806X</t>
  </si>
  <si>
    <t>RADIATION PHYSICS AND CHEMISTRY (1993)</t>
  </si>
  <si>
    <t>1878-5190</t>
  </si>
  <si>
    <t>REACTION KINETICS, MECHANISMS AND CATALYSIS</t>
  </si>
  <si>
    <t>1878-5204</t>
  </si>
  <si>
    <t>0936-6768</t>
  </si>
  <si>
    <t>REPRODUCTION IN DOMESTIC ANIMALS (1990)</t>
  </si>
  <si>
    <t>0923-2508</t>
  </si>
  <si>
    <t>RESEARCH IN MICROBIOLOGY (PARIS)</t>
  </si>
  <si>
    <t>1981-528X</t>
  </si>
  <si>
    <t>REVISTA BRASILEIRA DE FARMACOGNOSIA</t>
  </si>
  <si>
    <t>0100-2945</t>
  </si>
  <si>
    <t>REVISTA BRASILEIRA DE FRUTICULTURA (IMPRESSO)</t>
  </si>
  <si>
    <t>0103-846X</t>
  </si>
  <si>
    <t>REVISTA BRASILEIRA DE PARASITOLOGIA VETERINÁRIA (IMPRESSO)</t>
  </si>
  <si>
    <t>1983-2125</t>
  </si>
  <si>
    <t>0100-316X</t>
  </si>
  <si>
    <t>REVISTA CAATINGA (UFERSA. IMPRESSO)</t>
  </si>
  <si>
    <t>0037-8682</t>
  </si>
  <si>
    <t>REVISTA DA SOCIEDADE BRASILEIRA DE MEDICINA TROPICAL (IMPRESSO)</t>
  </si>
  <si>
    <t>0034-8910</t>
  </si>
  <si>
    <t>1518-8787</t>
  </si>
  <si>
    <t>REVISTA DE SAÚDE PÚBLICA (ONLINE)</t>
  </si>
  <si>
    <t>0036-4665</t>
  </si>
  <si>
    <t>REVISTA DO INSTITUTO DE MEDICINA TROPICAL DE SÃO PAULO (IMPRESSO)</t>
  </si>
  <si>
    <t>0161-0457</t>
  </si>
  <si>
    <t>SCANNING</t>
  </si>
  <si>
    <t>1806-9967</t>
  </si>
  <si>
    <t>1678-9849</t>
  </si>
  <si>
    <t>SOCIEDADE BRASILEIRA DE MEDICINA TROPICAL. REVISTA</t>
  </si>
  <si>
    <t>0334-5114</t>
  </si>
  <si>
    <t>SYMBIOSIS (PHILADELPHIA, PA.)</t>
  </si>
  <si>
    <t>0039-7911</t>
  </si>
  <si>
    <t>SYNTHETIC COMMUNICATIONS</t>
  </si>
  <si>
    <t>1678-4391</t>
  </si>
  <si>
    <t>1413-8670</t>
  </si>
  <si>
    <t>THE BRAZILIAN JOURNAL OF INFECTIOUS DISEASES (IMPRESSO)</t>
  </si>
  <si>
    <t>0022-3913</t>
  </si>
  <si>
    <t>THE JOURNAL OF PROSTHETIC DENTISTRY (PRINT)</t>
  </si>
  <si>
    <t>1678-9199</t>
  </si>
  <si>
    <t>THE JOURNAL OF VENOMOUS ANIMALS AND TOXINS INCLUDING TROPICAL DISEASES (ONLINE)</t>
  </si>
  <si>
    <t>1877-2641</t>
  </si>
  <si>
    <t>WASTE AND BIOMASS VALORIZATION</t>
  </si>
  <si>
    <t>1573-2932</t>
  </si>
  <si>
    <t>WATER, AIR AND SOIL POLLUTION (DORDRECHT. ONLINE)</t>
  </si>
  <si>
    <t>0049-6979</t>
  </si>
  <si>
    <t>WATER, AIR AND SOIL POLLUTION (PRINT)</t>
  </si>
  <si>
    <t>0043-7719</t>
  </si>
  <si>
    <t>WOOD SCIENCE AND TECHNOLOGY (PRINT)</t>
  </si>
  <si>
    <t>0049-8246</t>
  </si>
  <si>
    <t>X-RAY SPECTROMETRY</t>
  </si>
  <si>
    <t>B5</t>
  </si>
  <si>
    <t>2053-230X</t>
  </si>
  <si>
    <t>ACTA CRYSTALLOGRAPHICA. SECTION F: STRUCTURAL BIOLOGY COMMUNICATIONS</t>
  </si>
  <si>
    <t>0326-2383</t>
  </si>
  <si>
    <t>2179-975X</t>
  </si>
  <si>
    <t>ACTA LIMNOLOGICA BRASILIENSIA (ONLINE)</t>
  </si>
  <si>
    <t>1679-9216</t>
  </si>
  <si>
    <t>ACTA SCIENTIAE VETERINARIAE (ONLINE)</t>
  </si>
  <si>
    <t>1678-0345</t>
  </si>
  <si>
    <t>ACTA SCIENTIAE VETERINARIAE (UFRGS. IMPRESSO)</t>
  </si>
  <si>
    <t>1679-9291</t>
  </si>
  <si>
    <t>ACTA SCIENTIARUM. HEALTH SCIENCES (IMPRESSO)</t>
  </si>
  <si>
    <t>1981-5484</t>
  </si>
  <si>
    <t>0951-7197</t>
  </si>
  <si>
    <t>ADVANCES IN CEMENT RESEARCH</t>
  </si>
  <si>
    <t>0001-3765</t>
  </si>
  <si>
    <t>ANAIS DA ACADEMIA BRASILEIRA DE CIÊNCIAS (IMPRESSO)</t>
  </si>
  <si>
    <t>1678-2690</t>
  </si>
  <si>
    <t>ANAIS DA ACADEMIA BRASILEIRA DE CIÊNCIAS (ONLINE)</t>
  </si>
  <si>
    <t>1683-9919</t>
  </si>
  <si>
    <t>ASIAN JOURNAL OF ANIMAL AND VETERINARY ADVANCES</t>
  </si>
  <si>
    <t>0958-3157</t>
  </si>
  <si>
    <t>BIOCONTROL SCIENCE AND TECHNOLOGY (PRINT)</t>
  </si>
  <si>
    <t>0717-7917</t>
  </si>
  <si>
    <t>BOLETÍN LATINOAMERICANO Y DEL CARIBE DE PLANTAS MEDICINALES Y AROMÁTICAS</t>
  </si>
  <si>
    <t>1519-6984</t>
  </si>
  <si>
    <t>BRAZILIAN JOURNAL OF BIOLOGY (IMPRESSO)</t>
  </si>
  <si>
    <t>1678-4375</t>
  </si>
  <si>
    <t>BRAZILIAN JOURNAL OF BIOLOGY (ONLINE)</t>
  </si>
  <si>
    <t>1679-8759</t>
  </si>
  <si>
    <t>BRAZILIAN JOURNAL OF OCEANOGRAPHY (IMPRESSO)</t>
  </si>
  <si>
    <t>1984-8250</t>
  </si>
  <si>
    <t>BRAZILIAN JOURNAL OF PHARMACEUTICAL SCIENCES</t>
  </si>
  <si>
    <t>0576-9787</t>
  </si>
  <si>
    <t>CELLULOSE CHEMISTRY AND TECHNOLOGY</t>
  </si>
  <si>
    <t>0009-286X</t>
  </si>
  <si>
    <t>CHEMIEINGENIEURTECHNIK (WEINHEIM)</t>
  </si>
  <si>
    <t>1983-4071</t>
  </si>
  <si>
    <t>CIÊNCIA &amp; ENGENHARIA</t>
  </si>
  <si>
    <t>0103-944X</t>
  </si>
  <si>
    <t>CIÊNCIA &amp; ENGENHARIA (UFU. IMPRESSO)</t>
  </si>
  <si>
    <t>0103-9954</t>
  </si>
  <si>
    <t>CIÊNCIA FLORESTAL (UFSM. IMPRESSO)</t>
  </si>
  <si>
    <t>0010-3624</t>
  </si>
  <si>
    <t>COMMUNICATIONS IN SOIL SCIENCE AND PLANT ANALYSIS</t>
  </si>
  <si>
    <t>2177-5133</t>
  </si>
  <si>
    <t>COMUNICATA SCIENTIAE (ONLINE)</t>
  </si>
  <si>
    <t>0143-2044</t>
  </si>
  <si>
    <t>CRYO-LETTERS</t>
  </si>
  <si>
    <t>0864-0408</t>
  </si>
  <si>
    <t>CUBAN JOURNAL OF AGRICULTURAL SCIENCE</t>
  </si>
  <si>
    <t>1212-1819</t>
  </si>
  <si>
    <t>CZECH JOURNAL OF ANIMAL SCIENCE</t>
  </si>
  <si>
    <t>2352-3409</t>
  </si>
  <si>
    <t>DATA IN BRIEF</t>
  </si>
  <si>
    <t>0014-0309</t>
  </si>
  <si>
    <t>DER ERWERBSOBSTBAU (HEIDELBERG)</t>
  </si>
  <si>
    <t>0012-0413</t>
  </si>
  <si>
    <t>DEUTSCHE LEBENSMITTEL-RUNDSCHAU</t>
  </si>
  <si>
    <t>2317-6385</t>
  </si>
  <si>
    <t>EINSTEIN (SAO PAULO)</t>
  </si>
  <si>
    <t>1413-4152</t>
  </si>
  <si>
    <t>ENGENHARIA SANITÁRIA E AMBIENTAL</t>
  </si>
  <si>
    <t>0798-1015</t>
  </si>
  <si>
    <t>ESPACIOS (CARACAS)</t>
  </si>
  <si>
    <t>2212-8263</t>
  </si>
  <si>
    <t>E-SPEN JOURNAL</t>
  </si>
  <si>
    <t>1547-3465</t>
  </si>
  <si>
    <t>ETHNOBOTANY RESEARCH AND APPLICATIONS</t>
  </si>
  <si>
    <t>1396-5883</t>
  </si>
  <si>
    <t>EUROPEAN JOURNAL OF DENTAL EDUCATION</t>
  </si>
  <si>
    <t>1386-4238</t>
  </si>
  <si>
    <t>FOUNDATIONS OF CHEMISTRY</t>
  </si>
  <si>
    <t>0017-3134</t>
  </si>
  <si>
    <t>GRANA (STOCKHOLM)</t>
  </si>
  <si>
    <t>1475-4916</t>
  </si>
  <si>
    <t>HOMEOPATHY (EDINBURGH. PRINT)</t>
  </si>
  <si>
    <t>0073-4705</t>
  </si>
  <si>
    <t>IHERINGIA. SÉRIE BOTÂNICA</t>
  </si>
  <si>
    <t>0970-9290</t>
  </si>
  <si>
    <t>INDIAN JOURNAL OF DENTAL RESEARCH</t>
  </si>
  <si>
    <t>0378-1844</t>
  </si>
  <si>
    <t>INTERCIENCIA (CARACAS)</t>
  </si>
  <si>
    <t>0975-1491</t>
  </si>
  <si>
    <t>INTERNATIONAL JOURNAL OF PHARMACY AND PHARMACEUTICAL SCIENCES</t>
  </si>
  <si>
    <t>0120-5307</t>
  </si>
  <si>
    <t>INVESTIGACION Y EDUCACION EN ENFERMERIA</t>
  </si>
  <si>
    <t>0047-2085</t>
  </si>
  <si>
    <t>JORNAL BRASILEIRO DE PSIQUIATRIA (UFRJ. IMPRESSO)</t>
  </si>
  <si>
    <t>0169-4243</t>
  </si>
  <si>
    <t>JOURNAL OF ADHESION SCIENCE AND TECHNOLOGY (PRINT)</t>
  </si>
  <si>
    <t>2155-6113</t>
  </si>
  <si>
    <t>JOURNAL OF AIDS AND CLINICAL RESEARCH</t>
  </si>
  <si>
    <t>1226-8615</t>
  </si>
  <si>
    <t>JOURNAL OF ASIA PACIFIC ENTOMOLOGY</t>
  </si>
  <si>
    <t>1948-593X</t>
  </si>
  <si>
    <t>JOURNAL OF BIOANALYSIS &amp; BIOMEDICINE</t>
  </si>
  <si>
    <t>2090-9063</t>
  </si>
  <si>
    <t>JOURNAL OF CHEMISTRY</t>
  </si>
  <si>
    <t>0022-0337</t>
  </si>
  <si>
    <t>JOURNAL OF DENTAL EDUCATION</t>
  </si>
  <si>
    <t>0259-9791</t>
  </si>
  <si>
    <t>JOURNAL OF MATHEMATICAL CHEMISTRY</t>
  </si>
  <si>
    <t>0190-4167</t>
  </si>
  <si>
    <t>JOURNAL OF PLANT NUTRITION</t>
  </si>
  <si>
    <t>8756-0879</t>
  </si>
  <si>
    <t>JOURNAL OF PLASTIC FILM &amp; SHEETING (PRINT)</t>
  </si>
  <si>
    <t>0334-6447</t>
  </si>
  <si>
    <t>JOURNAL OF POLYMER ENGINEERING</t>
  </si>
  <si>
    <t>2317-1537</t>
  </si>
  <si>
    <t>JOURNAL OF SEED SCIENCE</t>
  </si>
  <si>
    <t>1557-1939</t>
  </si>
  <si>
    <t>JOURNAL OF SUPERCONDUCTIVITY AND NOVEL MAGNETISM</t>
  </si>
  <si>
    <t>0893-8849</t>
  </si>
  <si>
    <t>JOURNAL OF THE WORLD AQUACULTURE SOCIETY</t>
  </si>
  <si>
    <t>0128-1283</t>
  </si>
  <si>
    <t>JOURNAL OF TROPICAL FOREST SCIENCE</t>
  </si>
  <si>
    <t>0718-560X</t>
  </si>
  <si>
    <t>LATIN AMERICAN JOURNAL OF AQUATIC RESEARCH</t>
  </si>
  <si>
    <t>0718-221X</t>
  </si>
  <si>
    <t>MADERAS. CIENCIA Y TECNOLOGÍA (EN LÍNEA)</t>
  </si>
  <si>
    <t>1517-7076</t>
  </si>
  <si>
    <t>MATÉRIA (UFRJ)</t>
  </si>
  <si>
    <t>0465-2746</t>
  </si>
  <si>
    <t>MATERIALES DE CONSTRUCCIÓN (MADRID)</t>
  </si>
  <si>
    <t>0025-7818</t>
  </si>
  <si>
    <t>MEDICINA DEL LAVORO</t>
  </si>
  <si>
    <t>1431-9276</t>
  </si>
  <si>
    <t>MICROSCOPY AND MICROANALYSIS (PRINT)</t>
  </si>
  <si>
    <t>0985-0562</t>
  </si>
  <si>
    <t>NUTRITION CLINIQUE ET MÉTABOLISME</t>
  </si>
  <si>
    <t>0104-7809</t>
  </si>
  <si>
    <t>O MUNDO DA SAÚDE (CUSC. IMPRESSO)</t>
  </si>
  <si>
    <t>1980-3990</t>
  </si>
  <si>
    <t>O MUNDO DA SAÚDE (ONLINE)</t>
  </si>
  <si>
    <t>2179-0302</t>
  </si>
  <si>
    <t>PERIÓDICO TCHÊ QUÍMICA (MEIO ELETRÔNICO)</t>
  </si>
  <si>
    <t>1091-6466</t>
  </si>
  <si>
    <t>PETROLEUM SCIENCE AND TECHNOLOGY</t>
  </si>
  <si>
    <t>0975-3575</t>
  </si>
  <si>
    <t>PHARMACOGNOSY JOURNAL</t>
  </si>
  <si>
    <t>0334-2123</t>
  </si>
  <si>
    <t>PHYTOPARASITICA</t>
  </si>
  <si>
    <t>1836-3644</t>
  </si>
  <si>
    <t>PLANT OMICS</t>
  </si>
  <si>
    <t>0100-8358</t>
  </si>
  <si>
    <t>PLANTA DANINHA (IMPRESSO)</t>
  </si>
  <si>
    <t>0103-6513</t>
  </si>
  <si>
    <t>PRODUÇÃO (SÃO PAULO. IMPRESSO)</t>
  </si>
  <si>
    <t>1678-7153</t>
  </si>
  <si>
    <t>PSICOLOGIA: REFLEXÃO E CRÍTICA</t>
  </si>
  <si>
    <t>0102-7972</t>
  </si>
  <si>
    <t>PSICOLOGIA: REFLEXÃO E CRÍTICA (UFRGS. IMPRESSO)</t>
  </si>
  <si>
    <t>1980-993X</t>
  </si>
  <si>
    <t>REVISTA AMBIENTE &amp; ÁGUA</t>
  </si>
  <si>
    <t>0100-0683</t>
  </si>
  <si>
    <t>REVISTA BRASILEIRA DE CIÊNCIA DO SOLO (IMPRESSO)</t>
  </si>
  <si>
    <t>1415-790X</t>
  </si>
  <si>
    <t>REVISTA BRASILEIRA DE EPIDEMIOLOGIA (IMPRESSO)</t>
  </si>
  <si>
    <t>1517-8692</t>
  </si>
  <si>
    <t>REVISTA BRASILEIRA DE MEDICINA DO ESPORTE (IMPRESSO)</t>
  </si>
  <si>
    <t>0100-2430</t>
  </si>
  <si>
    <t>REVISTA BRASILEIRA DE MEDICINA VETERINÁRIA</t>
  </si>
  <si>
    <t>0103-3948</t>
  </si>
  <si>
    <t>REVISTA DA EDUCAÇÃO FÍSICA (UEM. IMPRESSO)</t>
  </si>
  <si>
    <t>2179-443X</t>
  </si>
  <si>
    <t>REVISTA DE CIÊNCIAS FARMACÊUTICAS BÁSICA E APLICADA</t>
  </si>
  <si>
    <t>1808-4532</t>
  </si>
  <si>
    <t>0718-5073</t>
  </si>
  <si>
    <t>REVISTA DE INGENIERÍA DE CONSTRUCCIÓN (EN LÍNEA)</t>
  </si>
  <si>
    <t>0100-6991</t>
  </si>
  <si>
    <t>REVISTA DO COLÉGIO BRASILEIRO DE CIRURGIÕES (IMPRESSO)</t>
  </si>
  <si>
    <t>1132-2799</t>
  </si>
  <si>
    <t>REVISTA GALEGA DE ECONOMÍA</t>
  </si>
  <si>
    <t>1984-6835</t>
  </si>
  <si>
    <t>REVISTA VIRTUAL DE QUÍMICA</t>
  </si>
  <si>
    <t>0765-1597</t>
  </si>
  <si>
    <t>SCIENCE &amp; SPORTS</t>
  </si>
  <si>
    <t>1980-6108</t>
  </si>
  <si>
    <t>SCIENTIA MEDICA (PORTO ALEGRE. ONLINE)</t>
  </si>
  <si>
    <t>0251-0952</t>
  </si>
  <si>
    <t>SEED SCIENCE AND TECHNOLOGY</t>
  </si>
  <si>
    <t>0037-5349</t>
  </si>
  <si>
    <t>SILVAE GENETICA</t>
  </si>
  <si>
    <t>0361-6525</t>
  </si>
  <si>
    <t>SOCIOBIOLOGY</t>
  </si>
  <si>
    <t>0375-1589</t>
  </si>
  <si>
    <t>SOUTH AFRICAN JOURNAL OF ANIMAL SCIENCE</t>
  </si>
  <si>
    <t>0038-7010</t>
  </si>
  <si>
    <t>SPECTROSCOPY LETTERS (PRINT)</t>
  </si>
  <si>
    <t>2197-0025</t>
  </si>
  <si>
    <t>THEORETICAL AND EXPERIMENTAL PLANT PHYSIOLOGY</t>
  </si>
  <si>
    <t>1556-9543</t>
  </si>
  <si>
    <t>TOXIN REVIEWS (PRINT)</t>
  </si>
  <si>
    <t>1935-9764</t>
  </si>
  <si>
    <t>TROPICAL PLANT BIOLOGY (ONLINE)</t>
  </si>
  <si>
    <t>1982-5676</t>
  </si>
  <si>
    <t>2315-7739</t>
  </si>
  <si>
    <t>ACADEMIA JOURNAL OF AGRICULTURAL RESEARCH</t>
  </si>
  <si>
    <t xml:space="preserve">C </t>
  </si>
  <si>
    <t>1807-863X</t>
  </si>
  <si>
    <t>ACTA SCIENTIARUM. BIOLOGICAL SCIENCES (ONLINE)</t>
  </si>
  <si>
    <t>1982-422X</t>
  </si>
  <si>
    <t>ACTA TECNOLÓGICA</t>
  </si>
  <si>
    <t>2357-8068</t>
  </si>
  <si>
    <t>ACTAPESCA</t>
  </si>
  <si>
    <t>1662-8985</t>
  </si>
  <si>
    <t>ADVANCED MATERIALS RESEARCH (ONLINE)</t>
  </si>
  <si>
    <t>2329-0870</t>
  </si>
  <si>
    <t>ADVANCES IN BIOCHEMISTRY</t>
  </si>
  <si>
    <t>2156-8502</t>
  </si>
  <si>
    <t>ADVANCES IN BIOSCIENCE AND BIOTECHNOLOGY</t>
  </si>
  <si>
    <t>2329-888X</t>
  </si>
  <si>
    <t>ADVANCES IN DAIRY RESEARCH</t>
  </si>
  <si>
    <t>2162-531X</t>
  </si>
  <si>
    <t>ADVANCES IN MATERIALS PHYSICS AND CHEMISTRY</t>
  </si>
  <si>
    <t>2165-3402</t>
  </si>
  <si>
    <t>ADVANCES IN MICROBIOLOGY</t>
  </si>
  <si>
    <t>2165-3410</t>
  </si>
  <si>
    <t>1991-637X</t>
  </si>
  <si>
    <t>AFRICAN JOURNAL OF AGRICULTURAL RESEARCH</t>
  </si>
  <si>
    <t>1996-0778</t>
  </si>
  <si>
    <t>AFRICAN JOURNAL OF BIOCHEMISTRY RESEARCH</t>
  </si>
  <si>
    <t>1684-5315</t>
  </si>
  <si>
    <t>AFRICAN JOURNAL OF BIOTECHNOLOGY</t>
  </si>
  <si>
    <t>1996-0794</t>
  </si>
  <si>
    <t>AFRICAN JOURNAL OF FOOD SCIENCE</t>
  </si>
  <si>
    <t>1996-0808</t>
  </si>
  <si>
    <t>AFRICAN JOURNAL OF MICROBIOLOGY RESEARCH</t>
  </si>
  <si>
    <t>1996-0816</t>
  </si>
  <si>
    <t>AFRICAN JOURNAL OF PHARMACY AND PHARMACOLOGY</t>
  </si>
  <si>
    <t>1996-0824</t>
  </si>
  <si>
    <t>AFRICAN JOURNAL OF PLANT SCIENCE</t>
  </si>
  <si>
    <t>2156-8553</t>
  </si>
  <si>
    <t>AGRICULTURAL SCIENCES</t>
  </si>
  <si>
    <t>2177-8760</t>
  </si>
  <si>
    <t>AMAZONIAN JOURNAL OF AGRICULTURAL AND ENVIRONMENTAL SCIENCES / REVISTA DE CIÊNCIAS AGRÁRIAS</t>
  </si>
  <si>
    <t>2158-2750</t>
  </si>
  <si>
    <t>AMERICAN JOURNAL OF PLANT SCIENCES</t>
  </si>
  <si>
    <t>0974-7419</t>
  </si>
  <si>
    <t>2090-2743</t>
  </si>
  <si>
    <t>ANATOMY RESEARCH INTERNATIONAL</t>
  </si>
  <si>
    <t>2381-8891</t>
  </si>
  <si>
    <t>ANNALS OF NUTRITIONAL DISORDERS &amp; THERAPY</t>
  </si>
  <si>
    <t>2076-3921</t>
  </si>
  <si>
    <t>ANTIOXIDANTS</t>
  </si>
  <si>
    <t>1551-7012</t>
  </si>
  <si>
    <t>ARKIVOC (ONLINE)</t>
  </si>
  <si>
    <t>0004-2730</t>
  </si>
  <si>
    <t>ARQUIVOS BRASILEIROS DE ENDOCRINOLOGIA E METABOLOGIA (IMPRESSO)</t>
  </si>
  <si>
    <t>1807-1325</t>
  </si>
  <si>
    <t>ARQUIVOS DE CIÊNCIAS DA SAÚDE (FAMERP)</t>
  </si>
  <si>
    <t>1415-8167</t>
  </si>
  <si>
    <t>ARQUIVOS DE CIÊNCIAS VETERINÁRIAS E ZOOLOGIA DA UNIPAR (IMPRESSO)</t>
  </si>
  <si>
    <t>0020-3653</t>
  </si>
  <si>
    <t>ARQUIVOS DO INSTITUTO BIOLÓGICO (IMPRESSO)</t>
  </si>
  <si>
    <t>1808-1657</t>
  </si>
  <si>
    <t>ARQUIVOS DO INSTITUTO BIOLÓGICO (ONLINE)</t>
  </si>
  <si>
    <t>0004-2927</t>
  </si>
  <si>
    <t>ARS PHARMACEUTICA</t>
  </si>
  <si>
    <t>0102-6380</t>
  </si>
  <si>
    <t>1835-2707</t>
  </si>
  <si>
    <t>AUSTRALIAN JOURNAL OF CROP SCIENCE (ONLINE)</t>
  </si>
  <si>
    <t>2236-9724</t>
  </si>
  <si>
    <t>2179-3433</t>
  </si>
  <si>
    <t>1981-6723</t>
  </si>
  <si>
    <t>BRAZILIAN JOURNAL OF FOOD TECHNOLOGY (ONLINE)</t>
  </si>
  <si>
    <t>2317-4404</t>
  </si>
  <si>
    <t>BRAZILIAN JOURNAL OF SURGERY AND CLINICAL RESEARCH</t>
  </si>
  <si>
    <t>2316-9842</t>
  </si>
  <si>
    <t>BRAZILIAN JOURNAL OF THERMAL ANALYSIS</t>
  </si>
  <si>
    <t>1806-8324</t>
  </si>
  <si>
    <t>2231-0843</t>
  </si>
  <si>
    <t>BRITISH JOURNAL OF APPLIED SCIENCE &amp; TECHNOLOGY</t>
  </si>
  <si>
    <t>2231-0614</t>
  </si>
  <si>
    <t>BRITISH JOURNAL OF MEDICINE AND MEDICAL RESEARCH</t>
  </si>
  <si>
    <t>1414-462X</t>
  </si>
  <si>
    <t>CADERNOS SAÚDE COLETIVA (UFRJ)</t>
  </si>
  <si>
    <t>2224-7467</t>
  </si>
  <si>
    <t>CHEMICAL AND PROCESS ENGINEERING RESEARCH</t>
  </si>
  <si>
    <t>1678-4561</t>
  </si>
  <si>
    <t>0104-3773</t>
  </si>
  <si>
    <t>CIENCIA ANIMAL (UECE)</t>
  </si>
  <si>
    <t>2179-460X</t>
  </si>
  <si>
    <t>CIÊNCIA E NATURA</t>
  </si>
  <si>
    <t>1390-4051</t>
  </si>
  <si>
    <t>CIENCIA Y TECNOLOGIA</t>
  </si>
  <si>
    <t>1984-5529</t>
  </si>
  <si>
    <t>CIENTÍFICA (JABOTICABAL. ONLINE)</t>
  </si>
  <si>
    <t>2211-5501</t>
  </si>
  <si>
    <t>CURRENT BIOTECHNOLOGY</t>
  </si>
  <si>
    <t>2213-347X</t>
  </si>
  <si>
    <t>CURRENT GREEN CHEMISTRY</t>
  </si>
  <si>
    <t>2213-3356</t>
  </si>
  <si>
    <t>CURRENT MICROWAVE CHEMISTRY</t>
  </si>
  <si>
    <t>2214-7993</t>
  </si>
  <si>
    <t>CURRENT OPINION IN FOOD SCIENCE</t>
  </si>
  <si>
    <t>1877-9476</t>
  </si>
  <si>
    <t>CURRENT PHYSICAL CHEMISTRY</t>
  </si>
  <si>
    <t>0972-821X</t>
  </si>
  <si>
    <t>CURRENT TOPICS IN BIOTECHNOLOGY</t>
  </si>
  <si>
    <t>1662-9507</t>
  </si>
  <si>
    <t>DEFECT AND DIFFUSION FORUM</t>
  </si>
  <si>
    <t>1517-6932</t>
  </si>
  <si>
    <t>ENDOCRINOLOGIA &amp; DIABETES CLÍNICA E EXPERIMENTAL</t>
  </si>
  <si>
    <t>1414-3984</t>
  </si>
  <si>
    <t>ENGENHARIA NA AGRICULTURA (IMPRESSO)</t>
  </si>
  <si>
    <t>1679-4974</t>
  </si>
  <si>
    <t>EPIDEMIOLOGIA E SERVICOS DE SAUDE</t>
  </si>
  <si>
    <t>1806-3144</t>
  </si>
  <si>
    <t>ESTIMA (SOCIEDADE BRASILEIRA DE ESTOMATERAPIA)</t>
  </si>
  <si>
    <t>1808-7310</t>
  </si>
  <si>
    <t>ESTUDOS TECNOLÓGICOS (ONLINE)</t>
  </si>
  <si>
    <t>2236-6059</t>
  </si>
  <si>
    <t>EVIDÊNCIA - CIÊNCIA E BIOTECNOLOGIA</t>
  </si>
  <si>
    <t>1519-5287</t>
  </si>
  <si>
    <t>EVIDÊNCIA (UNOESC)</t>
  </si>
  <si>
    <t>2236-3866</t>
  </si>
  <si>
    <t>EVOLUÇÃO E CONSERVÇÃO DA BIODIVERSIDADE</t>
  </si>
  <si>
    <t>2318-1796</t>
  </si>
  <si>
    <t>EXTENSÃO RURAL</t>
  </si>
  <si>
    <t>1415-7802</t>
  </si>
  <si>
    <t>EXTENSÃO RURAL (SANTA MARIA)</t>
  </si>
  <si>
    <t>1677-0439</t>
  </si>
  <si>
    <t>FAZ CIÊNCIA (UNIOESTE. IMPRESSO)</t>
  </si>
  <si>
    <t>2325-7016</t>
  </si>
  <si>
    <t>FOCUSING ON MODERN FOOD INDUSTRY</t>
  </si>
  <si>
    <t>2157-944X</t>
  </si>
  <si>
    <t>FOOD AND NUTRITION SCIENCES</t>
  </si>
  <si>
    <t>2157-9458</t>
  </si>
  <si>
    <t>FOOD AND NUTRITION SCIENCES (ONLINE)</t>
  </si>
  <si>
    <t>2162-9412</t>
  </si>
  <si>
    <t>FOOD AND PUBLIC HEALTH</t>
  </si>
  <si>
    <t>2162-8440</t>
  </si>
  <si>
    <t>2048-7177</t>
  </si>
  <si>
    <t>FOOD SCIENCE &amp; NUTRITION</t>
  </si>
  <si>
    <t>0939-4435</t>
  </si>
  <si>
    <t>FRUIT PROCESSING</t>
  </si>
  <si>
    <t>1981-1268</t>
  </si>
  <si>
    <t>GAIA SCIENTIA (UFPB)</t>
  </si>
  <si>
    <t>2169-8287</t>
  </si>
  <si>
    <t>GENOME ANNOUNCEMENTS</t>
  </si>
  <si>
    <t>1981-8289</t>
  </si>
  <si>
    <t>GERIATRIA &amp; GERONTOLOGIA</t>
  </si>
  <si>
    <t>1806-9649</t>
  </si>
  <si>
    <t>GESTÃO &amp; PRODUÇÃO</t>
  </si>
  <si>
    <t>1984-3801</t>
  </si>
  <si>
    <t>GLOBAL SCIENCE AND TECHNOLOGY</t>
  </si>
  <si>
    <t>2049-1220</t>
  </si>
  <si>
    <t>GREEN MATERIALS</t>
  </si>
  <si>
    <t>1949-4998</t>
  </si>
  <si>
    <t>HEALTH</t>
  </si>
  <si>
    <t>1807-1600</t>
  </si>
  <si>
    <t>HOLOS (NATAL. ONLINE)</t>
  </si>
  <si>
    <t>2227-2712</t>
  </si>
  <si>
    <t>IJET: INTERNATIONAL JOURNAL OF ENGINEERING &amp; TECHNOLOGY</t>
  </si>
  <si>
    <t>1808-8392</t>
  </si>
  <si>
    <t>INCLUSÃO SOCIAL (IMPRESSO)</t>
  </si>
  <si>
    <t>2320-0898</t>
  </si>
  <si>
    <t>INDIAN JOURNAL OF ADVANCES IN CHEMICAL SCIENCE</t>
  </si>
  <si>
    <t>1807-5762</t>
  </si>
  <si>
    <t>2350-1561</t>
  </si>
  <si>
    <t>INTERNATIONAL JOURNAL OF AGRICULTURAL POLICY AND RESEARCH</t>
  </si>
  <si>
    <t>0975-9107</t>
  </si>
  <si>
    <t>0976-4550</t>
  </si>
  <si>
    <t>INTERNATIONAL JOURNAL OF APPLIED BIOLOGY AND PHARMACEUTICAL TECHNOLOGY</t>
  </si>
  <si>
    <t>2221-0997</t>
  </si>
  <si>
    <t>INTERNATIONAL JOURNAL OF APPLIED SCIENCE AND TECHNOLOGY (PRINT)</t>
  </si>
  <si>
    <t>2010-0221</t>
  </si>
  <si>
    <t>INTERNATIONAL JOURNAL OF CHEMICAL ENGINEERING AND APPLICATIONS</t>
  </si>
  <si>
    <t>0975-833X</t>
  </si>
  <si>
    <t>INTERNATIONAL JOURNAL OF CURRENT RESEARCH</t>
  </si>
  <si>
    <t>2250-2459</t>
  </si>
  <si>
    <t>INTERNATIONAL JOURNAL OF EMERGING TECHNOLOGY AND ADVANCED ENGINEERING</t>
  </si>
  <si>
    <t>1793-8236</t>
  </si>
  <si>
    <t>INTERNATIONAL JOURNAL OF ENGINEERING AND TECHNOLOGY (IJET)</t>
  </si>
  <si>
    <t>2248-9622</t>
  </si>
  <si>
    <t>INTERNATIONAL JOURNAL OF ENGINEERING RESEARCH AND APPLICATIONS (IJERA)</t>
  </si>
  <si>
    <t>2319-5967</t>
  </si>
  <si>
    <t>INTERNATIONAL JOURNAL OF ENGINEERING SCIENCE AND INNOVATIVE TECHNOLOGY</t>
  </si>
  <si>
    <t>2010-0264</t>
  </si>
  <si>
    <t>INTERNATIONAL JOURNAL OF ENVIRONMENTAL SCIENCE AND DEVELOPMENT</t>
  </si>
  <si>
    <t>2196-2804</t>
  </si>
  <si>
    <t>INTERNATIONAL JOURNAL OF FOOD CONTAMINATION</t>
  </si>
  <si>
    <t>1479-3911</t>
  </si>
  <si>
    <t>INTERNATIONAL JOURNAL OF FOOD SAFETY, NUTRITION AND PUBLIC HEALTH</t>
  </si>
  <si>
    <t>2166-5168</t>
  </si>
  <si>
    <t>INTERNATIONAL JOURNAL OF FOOD SCIENCE AND NUTRITION ENGINEERING</t>
  </si>
  <si>
    <t>2326-3350</t>
  </si>
  <si>
    <t>INTERNATIONAL JOURNAL OF FOOD SCIENCE, NUTRITION AND DIETETICS</t>
  </si>
  <si>
    <t>2182-1054</t>
  </si>
  <si>
    <t>INTERNATIONAL JOURNAL OF FOOD STUDIES</t>
  </si>
  <si>
    <t>2278-5299</t>
  </si>
  <si>
    <t>INTERNATIONAL JOURNAL OF LATEST RESEARCH IN SCIENCE AND TECHNOLOGY</t>
  </si>
  <si>
    <t>1081-3829</t>
  </si>
  <si>
    <t>INTERNATIONAL JOURNAL OF MEDICAL AND BIOLOGICAL FRONTIERS</t>
  </si>
  <si>
    <t>2249-4340</t>
  </si>
  <si>
    <t>INTERNATIONAL JOURNAL OF MEDICINAL AND AROMATIC PLANTS</t>
  </si>
  <si>
    <t>2454-4116</t>
  </si>
  <si>
    <t>INTERNATIONAL JOURNAL OF NEW TECHNOLOGY AND RESEARCH</t>
  </si>
  <si>
    <t>1742-4186</t>
  </si>
  <si>
    <t>INTERNATIONAL JOURNAL OF NUCLEAR GOVERNANCE, ECONOMY AND ECOLOGY (PRINT)</t>
  </si>
  <si>
    <t>2327-2694</t>
  </si>
  <si>
    <t>INTERNATIONAL JOURNAL OF NUTRITION AND FOOD SCIENCE</t>
  </si>
  <si>
    <t>0976-0350</t>
  </si>
  <si>
    <t>INTERNATIONAL JOURNAL OF PHARMACEUTICAL AND BIOMEDICAL RESEARCH</t>
  </si>
  <si>
    <t>2410-4477</t>
  </si>
  <si>
    <t>INTERNATIONAL JOURNAL OF SCIENCES</t>
  </si>
  <si>
    <t>2277-8179</t>
  </si>
  <si>
    <t>INTERNATIONAL JOURNAL OF SCIENTIFIC RESEARCH</t>
  </si>
  <si>
    <t>1828-051X</t>
  </si>
  <si>
    <t>ITALIAN JOURNAL OF ANIMAL SCIENCE (ONLINE)</t>
  </si>
  <si>
    <t>2157-7110</t>
  </si>
  <si>
    <t>J FOOD PROCESS TECHNOL</t>
  </si>
  <si>
    <t>1916-9760</t>
  </si>
  <si>
    <t>JOURNAL OF AGRICULTURAL SCIENCE</t>
  </si>
  <si>
    <t>1916-9752</t>
  </si>
  <si>
    <t>2359-2710</t>
  </si>
  <si>
    <t>JOURNAL OF BIOENERGY AND FOOD SCIENCE</t>
  </si>
  <si>
    <t>2158-7027</t>
  </si>
  <si>
    <t>JOURNAL OF BIOMATERIALS AND NANOBIOTECHNOLOGY</t>
  </si>
  <si>
    <t>1110-7243</t>
  </si>
  <si>
    <t>JOURNAL OF BIOMEDICINE AND BIOTECHNOLOGY</t>
  </si>
  <si>
    <t>2179-4804</t>
  </si>
  <si>
    <t>JOURNAL OF BIOTECHNOLOGY AND BIODIVERSITY</t>
  </si>
  <si>
    <t>2157-7048</t>
  </si>
  <si>
    <t>JOURNAL OF CHEMICAL ENGINEERING &amp; PROCESS TECHNOLOGY</t>
  </si>
  <si>
    <t>2446-9416</t>
  </si>
  <si>
    <t>JOURNAL OF CHEMICAL ENGINEERING AND CHEMISTRY</t>
  </si>
  <si>
    <t>2164-9634</t>
  </si>
  <si>
    <t>JOURNAL OF COLLOID SCIENCE AND BIOTECHNOLOGY</t>
  </si>
  <si>
    <t>1307-234X</t>
  </si>
  <si>
    <t>JOURNAL OF FISHERIESSCIENCES.COM</t>
  </si>
  <si>
    <t>1927-0887</t>
  </si>
  <si>
    <t>JOURNAL OF FOOD RESEARCH</t>
  </si>
  <si>
    <t>1927-0895</t>
  </si>
  <si>
    <t>2159-5828</t>
  </si>
  <si>
    <t>JOURNAL OF FOOD SCIENCE AND ENGINEERING</t>
  </si>
  <si>
    <t>2166-1073</t>
  </si>
  <si>
    <t>JOURNAL OF FOOD STUDIES</t>
  </si>
  <si>
    <t>1934-7405</t>
  </si>
  <si>
    <t>JOURNAL OF LIFE SCIENCES</t>
  </si>
  <si>
    <t>1934-7391</t>
  </si>
  <si>
    <t>1996-0875</t>
  </si>
  <si>
    <t>2166-5931</t>
  </si>
  <si>
    <t>JOURNAL OF MICROBIOLOGY RESEARCH</t>
  </si>
  <si>
    <t>1338-5178</t>
  </si>
  <si>
    <t>JOURNAL OF MICROBIOLOGY, BIOTECHNOLOGY AND FOOD SCIENCES</t>
  </si>
  <si>
    <t>2308-8044</t>
  </si>
  <si>
    <t>JOURNAL OF MODERN MEDICINAL CHEMISTRY</t>
  </si>
  <si>
    <t>2155-9600</t>
  </si>
  <si>
    <t>JOURNAL OF NUTRITION &amp; FOOD SCIENCES</t>
  </si>
  <si>
    <t>2048-6790</t>
  </si>
  <si>
    <t>JOURNAL OF NUTRITIONAL SCIENCE</t>
  </si>
  <si>
    <t>2157-7471</t>
  </si>
  <si>
    <t>JOURNAL OF PLANT PATHOLOGY &amp; MICROBIOLOGY</t>
  </si>
  <si>
    <t>2231-6280</t>
  </si>
  <si>
    <t>JOURNAL OF RESEARCH IN BIOLOGY (PRINT)</t>
  </si>
  <si>
    <t>2317-5907</t>
  </si>
  <si>
    <t>JOURNAL OF RESEARCH IN DENTISTRY</t>
  </si>
  <si>
    <t>0718-9508</t>
  </si>
  <si>
    <t>JOURNAL OF SOIL SCIENCE AND PLANT NUTRITION</t>
  </si>
  <si>
    <t>2157-7633</t>
  </si>
  <si>
    <t>JOURNAL OF STEM CELL RESERACH AND THERAPY</t>
  </si>
  <si>
    <t>2141-6567</t>
  </si>
  <si>
    <t>JOURNAL OF STORED PRODUCTS AND POSTHARVEST RESEARCH</t>
  </si>
  <si>
    <t>1913-9071</t>
  </si>
  <si>
    <t>JOURNAL OF SUSTAINABLE DEVELOPMENT</t>
  </si>
  <si>
    <t>1662-9795</t>
  </si>
  <si>
    <t>KEY ENGINEERING MATERIALS (ONLINE)</t>
  </si>
  <si>
    <t>0325-3414</t>
  </si>
  <si>
    <t>LA INDUSTRIA CARNICA LATINO AMERICANA</t>
  </si>
  <si>
    <t>0327-0793</t>
  </si>
  <si>
    <t>LATIN AMERICAN APPLIED RESEARCH</t>
  </si>
  <si>
    <t>2374-6920</t>
  </si>
  <si>
    <t>MOJ PROTEOMICS &amp; BIOINFORMATICS</t>
  </si>
  <si>
    <t>MULTI-SCIENCE JOURNAL</t>
  </si>
  <si>
    <t>2150-4091</t>
  </si>
  <si>
    <t>NATURAL SCIENCE (PRINT)</t>
  </si>
  <si>
    <t>1677-0234</t>
  </si>
  <si>
    <t>NUTRIÇÃO BRASIL</t>
  </si>
  <si>
    <t>1676-2274</t>
  </si>
  <si>
    <t>NUTRIÇÃO EM PAUTA</t>
  </si>
  <si>
    <t>1989-208X</t>
  </si>
  <si>
    <t>NUTRICION CLINICA Y DIETETICA HOSPITALARIA</t>
  </si>
  <si>
    <t>2316-7874</t>
  </si>
  <si>
    <t>NUTRIRE - REVISTA DA SOCIEDADE BRASILEIRA DE ALIMENTAÇÃO E NUTRIÇÃO</t>
  </si>
  <si>
    <t>1519-8928</t>
  </si>
  <si>
    <t>NUTRIRE (SÃO PAULO)</t>
  </si>
  <si>
    <t>1806-6763</t>
  </si>
  <si>
    <t>OMNIA SAÚDE (FAI)</t>
  </si>
  <si>
    <t>2161-718X</t>
  </si>
  <si>
    <t>OPEN JOURNAL OF STATISTICS</t>
  </si>
  <si>
    <t>1984-6428</t>
  </si>
  <si>
    <t>ORBITAL: THE ELECTRONIC JOURNAL OF CHEMISTRY</t>
  </si>
  <si>
    <t>1026-4892</t>
  </si>
  <si>
    <t>ORGANOHALOGEN COMPOUNDS</t>
  </si>
  <si>
    <t>2238-6963</t>
  </si>
  <si>
    <t>PARTICIPAÇÃO</t>
  </si>
  <si>
    <t>2175-795X</t>
  </si>
  <si>
    <t>PERSPECTIVA</t>
  </si>
  <si>
    <t>0101-2908</t>
  </si>
  <si>
    <t>PERSPECTIVA (EREXIM)</t>
  </si>
  <si>
    <t>1984-5693</t>
  </si>
  <si>
    <t>PERSPECTIVAS DA CIÊNCIA E TECNOLOGIA</t>
  </si>
  <si>
    <t>1982-5501</t>
  </si>
  <si>
    <t>PERSPECTIVAS ONLINE (CAMPOS DOS GOITACAZES)</t>
  </si>
  <si>
    <t>2236-8868</t>
  </si>
  <si>
    <t>PERSPECTIVAS ONLINE: BIOLÓGICAS E SAÚDE</t>
  </si>
  <si>
    <t>2236-885X</t>
  </si>
  <si>
    <t>PERSPECTIVAS ONLINE: EXATAS E ENGENHARIAS</t>
  </si>
  <si>
    <t>0104-9070</t>
  </si>
  <si>
    <t>PESQUISA AGROPECUÁRIA GAÚCHA</t>
  </si>
  <si>
    <t>2051-817X</t>
  </si>
  <si>
    <t>PHYSIOLOGICAL REPORTS</t>
  </si>
  <si>
    <t>1645-0086</t>
  </si>
  <si>
    <t>PSICOLOGIA, SAÚDE &amp; DOENÇAS</t>
  </si>
  <si>
    <t>2182-438X</t>
  </si>
  <si>
    <t>PSYCHOLOGY, COMMUNITY &amp; HEALTH</t>
  </si>
  <si>
    <t>1982-1263</t>
  </si>
  <si>
    <t>PUBVET (LONDRINA)</t>
  </si>
  <si>
    <t>2175-2699</t>
  </si>
  <si>
    <t>QUIMICA NOVA NA ESCOLA</t>
  </si>
  <si>
    <t>2317-6695</t>
  </si>
  <si>
    <t>RBCEH. REVISTA BRASILEIRA DE CIÊNCIAS DO ENVELHECIMENTO HUMANO</t>
  </si>
  <si>
    <t>1981-8858</t>
  </si>
  <si>
    <t>RCA. REVISTA DE CIÊNCIAS AMBIENTAIS (UNILASALLE)</t>
  </si>
  <si>
    <t>2177-5184</t>
  </si>
  <si>
    <t>REMARK. REVISTA BRASILEIRA DE MARKETING</t>
  </si>
  <si>
    <t>1815-8846</t>
  </si>
  <si>
    <t>RESEARCH JOURNAL OF BIOLOGICAL SCIENCES</t>
  </si>
  <si>
    <t>0104-0383</t>
  </si>
  <si>
    <t>REVISAO ANUAL DE PATOLOGIA DE PLANTAS</t>
  </si>
  <si>
    <t>2175-5620</t>
  </si>
  <si>
    <t>1984-428X</t>
  </si>
  <si>
    <t>REVISTA AGROGEOAMBIENTAL</t>
  </si>
  <si>
    <t>0100-0233</t>
  </si>
  <si>
    <t>REVISTA BAIANA DE SAÚDE PUBLICA</t>
  </si>
  <si>
    <t>1415-2177</t>
  </si>
  <si>
    <t>0104-8996</t>
  </si>
  <si>
    <t>REVISTA BRASILEIRA DE AGROCIENCIA (UFPEL)</t>
  </si>
  <si>
    <t>1980-9735</t>
  </si>
  <si>
    <t>REVISTA BRASILEIRA DE AGROECOLOGIA</t>
  </si>
  <si>
    <t>1679-2343</t>
  </si>
  <si>
    <t>REVISTA BRASILEIRA DE BIOCIÊNCIAS (IMPRESSO)</t>
  </si>
  <si>
    <t>1980-4849</t>
  </si>
  <si>
    <t>REVISTA BRASILEIRA DE BIOCIÊNCIAS (ONLINE)</t>
  </si>
  <si>
    <t>0103-1716</t>
  </si>
  <si>
    <t>REVISTA BRASILEIRA DE CIÊNCIA E MOVIMENTO</t>
  </si>
  <si>
    <t>1413-0130</t>
  </si>
  <si>
    <t>REVISTA BRASILEIRA DE CIÊNCIA VETERINÁRIA (IMPRESSO)</t>
  </si>
  <si>
    <t>1981-7061</t>
  </si>
  <si>
    <t>REVISTA BRASILEIRA DE ENGENHARIA DE BIOSSISTEMAS (UNICAMP)</t>
  </si>
  <si>
    <t>2175-3008</t>
  </si>
  <si>
    <t>REVISTA BRASILEIRA DE ENGENHARIA DE PESCA / BRAZILIAN JOURNAL OF FISHING ENGINEERING</t>
  </si>
  <si>
    <t>1982-873X</t>
  </si>
  <si>
    <t>REVISTA BRASILEIRA DE ENSINO DE CIÊNCIA E TECNOLOGIA</t>
  </si>
  <si>
    <t>1806-1117</t>
  </si>
  <si>
    <t>REVISTA BRASILEIRA DE ENSINO DE FÍSICA (IMPRESSO)</t>
  </si>
  <si>
    <t>1981-2965</t>
  </si>
  <si>
    <t>REVISTA BRASILEIRA DE HIGIENE E SANIDADE ANIMAL</t>
  </si>
  <si>
    <t>2359-3237</t>
  </si>
  <si>
    <t>REVISTA BRASILEIRA DE HORTICULTURA ORNAMENTAL</t>
  </si>
  <si>
    <t>0104-8058</t>
  </si>
  <si>
    <t>REVISTA BRASILEIRA DE MASTOLOGIA</t>
  </si>
  <si>
    <t>1809-2063</t>
  </si>
  <si>
    <t>REVISTA BRASILEIRA DE MEDICINA VETERINÁRIA DE EQÜINOS</t>
  </si>
  <si>
    <t>0103-7196</t>
  </si>
  <si>
    <t>REVISTA BRASILEIRA DE NUTRIÇÃO CLÍNICA</t>
  </si>
  <si>
    <t>1981-9919</t>
  </si>
  <si>
    <t>REVISTA BRASILEIRA DE OBESIDADE, NUTRIÇÃO E EMAGRECIMENTO</t>
  </si>
  <si>
    <t>2236-6563</t>
  </si>
  <si>
    <t>REVISTA BRASILEIRA DE PESQUISA EM ALIMENTOS</t>
  </si>
  <si>
    <t>2179-3174</t>
  </si>
  <si>
    <t>1517-8595</t>
  </si>
  <si>
    <t>REVISTA BRASILEIRA DE PRODUTOS AGROINDUSTRIAIS</t>
  </si>
  <si>
    <t>2175-0858</t>
  </si>
  <si>
    <t>REVISTA BRASILEIRA DE QUALIDADE DE VIDA</t>
  </si>
  <si>
    <t>1981-3686</t>
  </si>
  <si>
    <t>REVISTA BRASILEIRA DE TECNOLOGIA AGROINDUSTRIAL</t>
  </si>
  <si>
    <t>2176-2139</t>
  </si>
  <si>
    <t>REVISTA BRASILEIRA DE VITICULTURA E ENOLOGIA</t>
  </si>
  <si>
    <t>1806-1222</t>
  </si>
  <si>
    <t>REVISTA BRASILEIRA EM PROMOÇÃO DA SAÚDE (PRINT)</t>
  </si>
  <si>
    <t>2175-7275</t>
  </si>
  <si>
    <t>REVISTA CEREUS</t>
  </si>
  <si>
    <t>2176-4565</t>
  </si>
  <si>
    <t>REVISTA CIATEC-UPF</t>
  </si>
  <si>
    <t>1984-4271</t>
  </si>
  <si>
    <t>REVISTA CIÊNCIA &amp; DESENVOLVIMENTO</t>
  </si>
  <si>
    <t>1851-7587</t>
  </si>
  <si>
    <t>REVISTA CIENCIA E TECNOLOGIA</t>
  </si>
  <si>
    <t>1679-4605</t>
  </si>
  <si>
    <t>REVISTA CIÊNCIA EM EXTENSÃO</t>
  </si>
  <si>
    <t>2236-3785</t>
  </si>
  <si>
    <t>REVISTA CIÊNCIAS EM SAÚDE</t>
  </si>
  <si>
    <t>1518-0352</t>
  </si>
  <si>
    <t>1677-5090</t>
  </si>
  <si>
    <t>REVISTA CIÊNCIAS MÉDICAS E BIOLÓGICAS</t>
  </si>
  <si>
    <t>1679-7353</t>
  </si>
  <si>
    <t>REVISTA CIENTÍFICA ELETRÔNICA DE MEDICINA VETERINÁRIA</t>
  </si>
  <si>
    <t>1806-1508</t>
  </si>
  <si>
    <t>REVISTA CIENTÍFICA JOPEF</t>
  </si>
  <si>
    <t>2238-5819</t>
  </si>
  <si>
    <t>REVISTA CIENTÍFICA ON-LINE TECNOLOGIA GESTÃO HUMANISMO</t>
  </si>
  <si>
    <t>2358-6303</t>
  </si>
  <si>
    <t>REVISTA DE AGRICULTURA NEOTROPICAL</t>
  </si>
  <si>
    <t>0329-8922</t>
  </si>
  <si>
    <t>REVISTA DE CIENCIA Y TECNOLOGÍA</t>
  </si>
  <si>
    <t>1517-591X</t>
  </si>
  <si>
    <t>REVISTA DE CIÊNCIAS AGRÁRIAS (BELÉM)</t>
  </si>
  <si>
    <t>0871-018X</t>
  </si>
  <si>
    <t>REVISTA DE CIÊNCIAS AGRÁRIAS (LISBOA)</t>
  </si>
  <si>
    <t>2238-1171</t>
  </si>
  <si>
    <t>REVISTA DE CIÊNCIAS AGROVETERINÁRIAS</t>
  </si>
  <si>
    <t>2238-7102</t>
  </si>
  <si>
    <t>REVISTA DE CIÊNCIAS EXATAS</t>
  </si>
  <si>
    <t>1415-5796</t>
  </si>
  <si>
    <t>REVISTA DE CIÊNCIAS MÉDICAS (PUCCAMP)</t>
  </si>
  <si>
    <t>1981-8963</t>
  </si>
  <si>
    <t>REVISTA DE ENFERMAGEM UFPE ON LINE</t>
  </si>
  <si>
    <t>2176-7270</t>
  </si>
  <si>
    <t>REVISTA DE ENGENHARIA E TECNOLOGIA</t>
  </si>
  <si>
    <t>2318-8790</t>
  </si>
  <si>
    <t>REVISTA DE ENSINO DE BIOQUÍMICA</t>
  </si>
  <si>
    <t>2238-3360</t>
  </si>
  <si>
    <t>REVISTA DE EPIDEMIOLOGIA E CONTROLE DE INFECÇÃO</t>
  </si>
  <si>
    <t>0041-8676</t>
  </si>
  <si>
    <t>REVISTA DE LA FACULTAD DE AGRONOMÍA (LA PLATA)</t>
  </si>
  <si>
    <t>1807-2577</t>
  </si>
  <si>
    <t>REVISTA DE ODONTOLOGIA DA UNESP (ONLINE)</t>
  </si>
  <si>
    <t>2175-5361</t>
  </si>
  <si>
    <t>REVISTA DE PESQUISA: CUIDADO E FUNDAMENTAL (ONLINE)</t>
  </si>
  <si>
    <t>0370-694X</t>
  </si>
  <si>
    <t>REVISTA DE QUÍMICA INDUSTRIAL</t>
  </si>
  <si>
    <t>2358-1697</t>
  </si>
  <si>
    <t>0253-570X</t>
  </si>
  <si>
    <t>REVISTA DE SALUD ANIMAL</t>
  </si>
  <si>
    <t>2175-1323</t>
  </si>
  <si>
    <t>REVISTA DE SAÚDE PÚBLICA DE SANTA CATARINA</t>
  </si>
  <si>
    <t>1983-3813</t>
  </si>
  <si>
    <t>REVISTA DO INSTITUTO ADOLFO LUTZ</t>
  </si>
  <si>
    <t>0073-9855</t>
  </si>
  <si>
    <t>REVISTA DO INSTITUTO ADOLFO LUTZ (IMPRESSO)</t>
  </si>
  <si>
    <t>1695-7504</t>
  </si>
  <si>
    <t>REVISTA ELECTRÓNICA DE VETERINARIA</t>
  </si>
  <si>
    <t>2236-1022</t>
  </si>
  <si>
    <t>REVISTA ELETRÔNICA - NUTRIÇÃO EM PAUTA</t>
  </si>
  <si>
    <t>2175-1846</t>
  </si>
  <si>
    <t>REVISTA ELETRÔNICA CIENTÍFICA INOVAÇÃO E TECNOLOGIA</t>
  </si>
  <si>
    <t>2236-1170</t>
  </si>
  <si>
    <t>1982-4785</t>
  </si>
  <si>
    <t>REVISTA ELETRÔNICA GESTÃO &amp; SAÚDE</t>
  </si>
  <si>
    <t>1983-9006</t>
  </si>
  <si>
    <t>REVISTA ELETRÔNICA NUTRITIME</t>
  </si>
  <si>
    <t>0304-2847</t>
  </si>
  <si>
    <t>REVISTA FACULTAD NACIONAL DE AGRONOMIA</t>
  </si>
  <si>
    <t>2237-0722</t>
  </si>
  <si>
    <t>REVISTA GEINTEC: GESTÃO, INOVAÇÃO E TECNOLOGIAS</t>
  </si>
  <si>
    <t>2238-8753</t>
  </si>
  <si>
    <t>REVISTA GESTÃO &amp; SUSTENTABILIDADE AMBIENTAL</t>
  </si>
  <si>
    <t>0101-5575</t>
  </si>
  <si>
    <t>REVISTA HCPA (UFRGS. IMPRESSO)</t>
  </si>
  <si>
    <t>1665-0204</t>
  </si>
  <si>
    <t>REVISTA IBEROAMERICANA DE TECNOLOGIA POSTCOSECHA</t>
  </si>
  <si>
    <t>2317-5079</t>
  </si>
  <si>
    <t>REVISTA INTERDISCIPLINAR (ONLINE)</t>
  </si>
  <si>
    <t>2316-7041</t>
  </si>
  <si>
    <t>REVISTA INTERNACIONAL DE CIÊNCIAS</t>
  </si>
  <si>
    <t>1518-8043</t>
  </si>
  <si>
    <t>REVISTA LIBERATO (NOVO HAMBURGO)</t>
  </si>
  <si>
    <t>2236-1308</t>
  </si>
  <si>
    <t>REVISTA MONOGRAFIAS AMBIENTAIS</t>
  </si>
  <si>
    <t>1413-4837</t>
  </si>
  <si>
    <t>REVISTA NACIONAL DA CARNE</t>
  </si>
  <si>
    <t>2176-6215</t>
  </si>
  <si>
    <t>REVISTA PAN-AMAZÔNICA DE SAÚDE (IMPRESSO)</t>
  </si>
  <si>
    <t>2176-6223</t>
  </si>
  <si>
    <t>REVISTA PAN-AMAZÔNICA DE SAÚDE (ONLINE)</t>
  </si>
  <si>
    <t>1679-7140</t>
  </si>
  <si>
    <t>REVISTA PANAMERICANA DE INFECTOLOGÍA (IMPRESSO)</t>
  </si>
  <si>
    <t>1807-3352</t>
  </si>
  <si>
    <t>REVISTA PANAMERICANA DE INFECTOLOGÍA (ONLINE)</t>
  </si>
  <si>
    <t>2317-8469</t>
  </si>
  <si>
    <t>REVISTA SAÚDE &amp; CIÊNCIA ONLINE</t>
  </si>
  <si>
    <t>1981-8203</t>
  </si>
  <si>
    <t>REVISTA VERDE DE AGROECOLOGIA E DESENVOLVIMENTO SUSTENTÁVEL</t>
  </si>
  <si>
    <t>2178-9061</t>
  </si>
  <si>
    <t>ROSA DOS VENTOS</t>
  </si>
  <si>
    <t>2238-1244</t>
  </si>
  <si>
    <t>SAÚDE EM REVISTA</t>
  </si>
  <si>
    <t>1983-1471</t>
  </si>
  <si>
    <t>SCIENTIA AGRARIA PARANAENSIS</t>
  </si>
  <si>
    <t>1677-4310</t>
  </si>
  <si>
    <t>SCIENTIA AGRÁRIA PARANAENSIS (UNIOESTE. IMPRESSO)</t>
  </si>
  <si>
    <t>1808-2793</t>
  </si>
  <si>
    <t>SCIENTIA PLENA</t>
  </si>
  <si>
    <t>2316-9281</t>
  </si>
  <si>
    <t>SCIENTIFIC ELECTRONIC ARCHIVES</t>
  </si>
  <si>
    <t>1676-5451</t>
  </si>
  <si>
    <t>SEMINA. CIÊNCIAS EXATAS E TECNOLÓGICAS (IMPRESSO)</t>
  </si>
  <si>
    <t>1679-0375</t>
  </si>
  <si>
    <t>SEMINA. CIÊNCIAS EXATAS E TECNOLÓGICAS (ONLINE)</t>
  </si>
  <si>
    <t>2328-2347</t>
  </si>
  <si>
    <t>STUDIES IN CHEMICAL PROCESS TECHNOLOGY</t>
  </si>
  <si>
    <t>0039-4734</t>
  </si>
  <si>
    <t>SUGAR JOURNAL</t>
  </si>
  <si>
    <t>2319-2119</t>
  </si>
  <si>
    <t>THE EXPERIMENT JOURNAL</t>
  </si>
  <si>
    <t>2210-3155</t>
  </si>
  <si>
    <t>THE NATURAL PRODUCTS JOURNAL</t>
  </si>
  <si>
    <t>2210-3163</t>
  </si>
  <si>
    <t>1415-5141</t>
  </si>
  <si>
    <t>UNICIÊNCIAS (UNIC)</t>
  </si>
  <si>
    <t>0102-7352</t>
  </si>
  <si>
    <t>VETOR (FURG)</t>
  </si>
  <si>
    <t>0273-1223</t>
  </si>
  <si>
    <t>WATER SCIENCE AND TECHNOLOGY</t>
  </si>
  <si>
    <t>1948-9358</t>
  </si>
  <si>
    <t>WORLD JOURNAL OF DIABETES</t>
  </si>
  <si>
    <t>2278-4357</t>
  </si>
  <si>
    <t>WORLD JOURNAL OF PHARMACY AND PHARMACEUTICAL SCIENCES</t>
  </si>
  <si>
    <t>2315-7259</t>
  </si>
  <si>
    <t>WUDPECKER JOURNAL OF AGRICULTURAL RESEARCH</t>
  </si>
  <si>
    <t>1431-4630</t>
  </si>
  <si>
    <t>ZEITSCHRIFT FÜR LEBENSMITTEL-UNTERSUCHUNG UND-FORSCHUNG. A / EUROPEAN FOOD RESEARCH AND TECHNOLOGY</t>
  </si>
  <si>
    <t>APENAS NA ÁREA DE CIÊNCIA DOS ALIMENTOS</t>
  </si>
  <si>
    <t>2. ATIVIDADES DE ENSINO</t>
  </si>
  <si>
    <t xml:space="preserve">3. ATIVIDADES DE PESQUISA </t>
  </si>
  <si>
    <t>Artigo científico publicado em periódico</t>
  </si>
  <si>
    <t>No. Autores</t>
  </si>
  <si>
    <t>1º autor?</t>
  </si>
  <si>
    <t>Qualis</t>
  </si>
  <si>
    <t>Regional</t>
  </si>
  <si>
    <t>No. Inscrição</t>
  </si>
  <si>
    <t>5. PUBLICAÇÕES (PRODUÇÃO CIENTÍFICA)</t>
  </si>
  <si>
    <t>2168-0485</t>
  </si>
  <si>
    <t>ACS SUSTAINABLE CHEMISTRY &amp; ENGINEERING</t>
  </si>
  <si>
    <t>1809-4392</t>
  </si>
  <si>
    <t>ACTA AMAZONICA</t>
  </si>
  <si>
    <t>1646-0758</t>
  </si>
  <si>
    <t>ACTA MÉDICA PORTUGUESA</t>
  </si>
  <si>
    <t>0803-5253</t>
  </si>
  <si>
    <t>ACTA PAEDIATRICA (OSLO)</t>
  </si>
  <si>
    <t>1679-9283</t>
  </si>
  <si>
    <t>ACTA SCIENTIARUM. BIOLOGICAL SCIENCES (IMPRESSO)</t>
  </si>
  <si>
    <t>ACTA VETERINARIA BRASILICA</t>
  </si>
  <si>
    <t>2354-2152</t>
  </si>
  <si>
    <t>ADVANCEMENT IN MEDICINAL PLANT RESEARCH</t>
  </si>
  <si>
    <t>2328-4854</t>
  </si>
  <si>
    <t>ADVANCES IN ENZYME RESEARCH (ONLINE)</t>
  </si>
  <si>
    <t>0730-6679</t>
  </si>
  <si>
    <t>ADVANCES IN POLYMER TECHNOLOGY (PRINT)</t>
  </si>
  <si>
    <t>2141-5455</t>
  </si>
  <si>
    <t>AFRICAN JOURNAL OF FOOD AND TECHNOLOGY</t>
  </si>
  <si>
    <t>0308-521X</t>
  </si>
  <si>
    <t>AGRICULTURAL SYSTEMS</t>
  </si>
  <si>
    <t>2471-2086</t>
  </si>
  <si>
    <t>AIMS AGRICULTURE AND FOOD</t>
  </si>
  <si>
    <t>2191-0855</t>
  </si>
  <si>
    <t>AMB EXPRESS</t>
  </si>
  <si>
    <t>2156-8251</t>
  </si>
  <si>
    <t>AMERICAN JOURNAL OF ANALYTICAL CHEMISTRY</t>
  </si>
  <si>
    <t>2470-5055</t>
  </si>
  <si>
    <t>AMERICAN JOURNAL OF MODERN CHEMICAL ENGINEERING</t>
  </si>
  <si>
    <t>0003-1224</t>
  </si>
  <si>
    <t>AMERICAN SOCIOLOGICAL REVIEW</t>
  </si>
  <si>
    <t>0003-2654</t>
  </si>
  <si>
    <t>ANALYST (LONDON. 1877. PRINT)</t>
  </si>
  <si>
    <t>ANALYTICAL CHEMISTRY: AN INDIAN JOURNAL</t>
  </si>
  <si>
    <t>1532-236X</t>
  </si>
  <si>
    <t>ANALYTICAL LETTERS</t>
  </si>
  <si>
    <t>ANALYTICAL METHODS</t>
  </si>
  <si>
    <t>ANIMAL (CAMBRIDGE. PRINT)</t>
  </si>
  <si>
    <t>0268-9146</t>
  </si>
  <si>
    <t>ANIMAL GENETICS (PRINT)</t>
  </si>
  <si>
    <t>0250-6807</t>
  </si>
  <si>
    <t>ANNALS OF NUTRITION &amp; METABOLISM</t>
  </si>
  <si>
    <t>APPLIED BIOCHEMISTRY AND BIOTECHNOLOGY (ONLINE)</t>
  </si>
  <si>
    <t>1662-7482</t>
  </si>
  <si>
    <t>APPLIED MECHANICS AND MATERIALS</t>
  </si>
  <si>
    <t>0268-2605</t>
  </si>
  <si>
    <t>APPLIED ORGANOMETALLIC CHEMISTRY</t>
  </si>
  <si>
    <t>APPLIED PHYSIOLOGY, NUTRITION AND METABOLISM (ONLINE)</t>
  </si>
  <si>
    <t>1430-6395</t>
  </si>
  <si>
    <t>APPLIED RHEOLOGY (PRINT)</t>
  </si>
  <si>
    <t>AQUACULTURE NUTRITION (ONLINE)</t>
  </si>
  <si>
    <t>AQUACULTURE RESEARCH (ONLINE)</t>
  </si>
  <si>
    <t>1878-5352</t>
  </si>
  <si>
    <t>ARABIAN JOURNAL OF CHEMISTRY</t>
  </si>
  <si>
    <t>0340-3696</t>
  </si>
  <si>
    <t>ARCHIVES OF DERMATOLOGICAL RESEARCH (PRINT)</t>
  </si>
  <si>
    <t>0090-4341</t>
  </si>
  <si>
    <t>ARCHIVES OF ENVIRONMENTAL CONTAMINATION AND TOXICOLOGY (PRINT)</t>
  </si>
  <si>
    <t>0212-8799</t>
  </si>
  <si>
    <t>ARCHIVOS DE MEDICINA DEL DEPORTE</t>
  </si>
  <si>
    <t>0066-782X</t>
  </si>
  <si>
    <t>ARQUIVOS BRASILEIROS DE CARDIOLOGIA (IMPRESSO)</t>
  </si>
  <si>
    <t>1678-4219</t>
  </si>
  <si>
    <t>ARQUIVOS DE GASTROENTEROLOGIA (ONLINE)</t>
  </si>
  <si>
    <t>0102-4272</t>
  </si>
  <si>
    <t>ARQUIVOS DO MUSEU DE HISTORIA NATURAL</t>
  </si>
  <si>
    <t>ARS VETERINÁRIA (IMPRESSO)</t>
  </si>
  <si>
    <t>2221-1691</t>
  </si>
  <si>
    <t>ASIAN PACIFIC JOURNAL OF TROPICAL BIOMEDICINE</t>
  </si>
  <si>
    <t>0169-8095</t>
  </si>
  <si>
    <t>ATMOSPHERIC RESEARCH (PRINT)</t>
  </si>
  <si>
    <t>0166-4328</t>
  </si>
  <si>
    <t>BEHAVIOURAL BRAIN RESEARCH</t>
  </si>
  <si>
    <t>BIOCATALYSIS AND AGRICULTURAL BIOTECHNOLOGY</t>
  </si>
  <si>
    <t>0305-1978</t>
  </si>
  <si>
    <t>BIOCHEMICAL SYSTEMATICS AND ECOLOGY</t>
  </si>
  <si>
    <t>2069-5837</t>
  </si>
  <si>
    <t>BIOINTERFACE RESEARCH IN APPLIED CHEMISTRY</t>
  </si>
  <si>
    <t>1559-0720</t>
  </si>
  <si>
    <t>BIOLOGICAL TRACE ELEMENT RESEARCH (ONLINE)</t>
  </si>
  <si>
    <t>0753-3322</t>
  </si>
  <si>
    <t>BIOMEDICINE &amp; PHARMACOTHERAPY</t>
  </si>
  <si>
    <t>0960-894X</t>
  </si>
  <si>
    <t>BIOORGANIC &amp; MEDICINAL CHEMISTRY LETTERS (PRINT)</t>
  </si>
  <si>
    <t>1930-2126</t>
  </si>
  <si>
    <t>BIORESOURCES (RALEIGH, N.C)</t>
  </si>
  <si>
    <t>1517-9664</t>
  </si>
  <si>
    <t>BIOSAÚDE (LONDRINA)</t>
  </si>
  <si>
    <t>2090-3138</t>
  </si>
  <si>
    <t>BIOTECHNOLOGY RESEARCH INTERNATIONAL (PRINT)</t>
  </si>
  <si>
    <t>1472-6831</t>
  </si>
  <si>
    <t>BMC ORAL HEALTH (ONLINE)</t>
  </si>
  <si>
    <t>BRAZILIAN ARCHIVES OF BIOLOGY AND TECHNOLOGY (IMPRESSO)</t>
  </si>
  <si>
    <t>BRAZILIAN JOURNAL OF ANALYTICAL CHEMISTRY</t>
  </si>
  <si>
    <t>1678-4383</t>
  </si>
  <si>
    <t>BRAZILIAN JOURNAL OF CHEMICAL ENGINEERING (ONLINE)</t>
  </si>
  <si>
    <t>2448-3184</t>
  </si>
  <si>
    <t>BRAZILIAN JOURNAL OF FOOD RESEARCH</t>
  </si>
  <si>
    <t>1414-431X</t>
  </si>
  <si>
    <t>BRAZILIAN JOURNAL OF MEDICAL AND BIOLOGICAL RESEARCH</t>
  </si>
  <si>
    <t>BRAZILIAN JOURNAL OF MICROBIOLOGY</t>
  </si>
  <si>
    <t>BRAZILIAN JOURNAL OF MICROBIOLOGY (IMPRESSO)</t>
  </si>
  <si>
    <t>2175-9790</t>
  </si>
  <si>
    <t>BRAZILIAN JOURNAL OF PHARMACEUTICAL SCIENCES (ONLINE)</t>
  </si>
  <si>
    <t>2196-288X</t>
  </si>
  <si>
    <t>BRAZILIAN JOURNAL OF SCIENCE AND TECHNOLOGY</t>
  </si>
  <si>
    <t>Brazilian Journal of Veterinary Research and Animal Science (Online)</t>
  </si>
  <si>
    <t>BRAZILIAN JOURNAL OF VETERINARY RESEARCH AND ANIMAL SCIENCE (PRINT)</t>
  </si>
  <si>
    <t>BRAZILIAN ORAL RESEARCH</t>
  </si>
  <si>
    <t>1807-3107</t>
  </si>
  <si>
    <t>1465-542X</t>
  </si>
  <si>
    <t>BREAST CANCER RESEARCH (ONLINE)</t>
  </si>
  <si>
    <t>0042-9686</t>
  </si>
  <si>
    <t>BULLETIN OF THE WORLD HEALTH ORGANIZATION (PRINT)</t>
  </si>
  <si>
    <t>CADERNOS DE SAÚDE PÚBLICA</t>
  </si>
  <si>
    <t>2358-291X</t>
  </si>
  <si>
    <t>CADERNOS SAÚDE COLETIVA</t>
  </si>
  <si>
    <t>1939-019X</t>
  </si>
  <si>
    <t>CANADIAN JOURNAL OF CHEMICAL ENGINEERING (ONLINE)</t>
  </si>
  <si>
    <t>0008-4166</t>
  </si>
  <si>
    <t>CANADIAN JOURNAL OF MICROBIOLOGY (PRINT)</t>
  </si>
  <si>
    <t>0008-4220</t>
  </si>
  <si>
    <t>CANADIAN JOURNAL OF PLANT SCIENCE</t>
  </si>
  <si>
    <t>0742-2091</t>
  </si>
  <si>
    <t>CELL BIOLOGY AND TOXICOLOGY</t>
  </si>
  <si>
    <t>1572-882X</t>
  </si>
  <si>
    <t>CELLULOSE</t>
  </si>
  <si>
    <t>1747-0277</t>
  </si>
  <si>
    <t>CHEMICAL BIOLOGY &amp; DRUG DESIGN (PRINT)</t>
  </si>
  <si>
    <t>1527-8999</t>
  </si>
  <si>
    <t>CHEMICAL RECORD</t>
  </si>
  <si>
    <t>2365-6549</t>
  </si>
  <si>
    <t>CHEMISTRYSELECT</t>
  </si>
  <si>
    <t>2227-9040</t>
  </si>
  <si>
    <t>CHEMOSENSORS</t>
  </si>
  <si>
    <t>0392-839X</t>
  </si>
  <si>
    <t>CHIMICA OGGI (TESTO STAMPATO)</t>
  </si>
  <si>
    <t>CIÊNCIA &amp; SAÚDE COLETIVA</t>
  </si>
  <si>
    <t>CIÊNCIA ANIMAL BRASILEIRA (UFG)</t>
  </si>
  <si>
    <t>1980-5098</t>
  </si>
  <si>
    <t>CIÊNCIA FLORESTAL (ONLINE)</t>
  </si>
  <si>
    <t>CIÊNCIA RURAL</t>
  </si>
  <si>
    <t>CIÊNCIA RURAL (UFSM. IMPRESSO)</t>
  </si>
  <si>
    <t>0100-0039</t>
  </si>
  <si>
    <t>CIENTIFICA: REVISTA DE AGRONOMIA</t>
  </si>
  <si>
    <t>0009-8981</t>
  </si>
  <si>
    <t>CLÍNICA CHIMICA ACTA</t>
  </si>
  <si>
    <t>0009-9104</t>
  </si>
  <si>
    <t>CLINICAL AND EXPERIMENTAL IMMUNOLOGY (PRINT)</t>
  </si>
  <si>
    <t>1433-6510</t>
  </si>
  <si>
    <t>CLINICAL LABORATORY (HEIDELBERG. 1996)</t>
  </si>
  <si>
    <t>2352-9393</t>
  </si>
  <si>
    <t>CLINICAL NUTRITION EXPERIMENTAL</t>
  </si>
  <si>
    <t>1984-3909</t>
  </si>
  <si>
    <t>2176-9133</t>
  </si>
  <si>
    <t>COGITARE ENFERMAGEM</t>
  </si>
  <si>
    <t>1809-8215</t>
  </si>
  <si>
    <t>COLLOQUIUM AGRARIAE (UNOESTE)</t>
  </si>
  <si>
    <t>1472-3581</t>
  </si>
  <si>
    <t>COLORATION TECHNOLOGY</t>
  </si>
  <si>
    <t>1755-2540</t>
  </si>
  <si>
    <t>COMPARATIVE EXERCISE PHYSIOLOGY</t>
  </si>
  <si>
    <t>1984-7033</t>
  </si>
  <si>
    <t>CROP BREEDING AND APPLIED BIOTECHNOLOGY (ONLINE)</t>
  </si>
  <si>
    <t>2317-2436</t>
  </si>
  <si>
    <t>CURRENT AGRICULTURAL SCIENCE AND TECHNOLOGY</t>
  </si>
  <si>
    <t>2211-551X</t>
  </si>
  <si>
    <t>1872-3136</t>
  </si>
  <si>
    <t>CURRENT CHEMICAL BIOLOGY</t>
  </si>
  <si>
    <t>2213-2414</t>
  </si>
  <si>
    <t>CURRENT CHROMATOGRAPHY</t>
  </si>
  <si>
    <t>1570-1638</t>
  </si>
  <si>
    <t>CURRENT DRUG DISCOVERY TECHNOLOGIES</t>
  </si>
  <si>
    <t>1389-2029</t>
  </si>
  <si>
    <t>CURRENT GENOMICS</t>
  </si>
  <si>
    <t>0959-437X</t>
  </si>
  <si>
    <t>CURRENT OPINION IN GENETICS &amp; DEVELOPMENT</t>
  </si>
  <si>
    <t>1381-6128</t>
  </si>
  <si>
    <t>CURRENT PHARMACEUTICAL DESIGN (PRINT)</t>
  </si>
  <si>
    <t>1877-1297</t>
  </si>
  <si>
    <t>CURRENTS IN PHARMACY TEACHING AND LEARNING</t>
  </si>
  <si>
    <t>0012-186X</t>
  </si>
  <si>
    <t>DIABETOLOGIA (BERLIN)</t>
  </si>
  <si>
    <t>0012-7353</t>
  </si>
  <si>
    <t>DYNA (MEDELLÍN)</t>
  </si>
  <si>
    <t>0925-8574</t>
  </si>
  <si>
    <t>ECOLOGICAL ENGINEERING</t>
  </si>
  <si>
    <t>1470-160X</t>
  </si>
  <si>
    <t>ECOLOGICAL INDICATORS</t>
  </si>
  <si>
    <t>1644-7298</t>
  </si>
  <si>
    <t>ECOLOGICAL QUESTIONS</t>
  </si>
  <si>
    <t>0147-6513</t>
  </si>
  <si>
    <t>ECOTOXICOLOGY AND ENVIRONMENTAL SAFETY</t>
  </si>
  <si>
    <t>1923-8479</t>
  </si>
  <si>
    <t>ENERGY SCIENCE AND TECHNOLOGY</t>
  </si>
  <si>
    <t>2175-6813</t>
  </si>
  <si>
    <t>ENGENHARIA NA AGRICULTURA (ONLINE)</t>
  </si>
  <si>
    <t>1809-4457</t>
  </si>
  <si>
    <t>ENGENHARIA SANITÁRIA E AMBIENTAL (ONLINE)</t>
  </si>
  <si>
    <t>1980-2668</t>
  </si>
  <si>
    <t>ENSAIOS FEE (ONLINE)</t>
  </si>
  <si>
    <t>2237-4450</t>
  </si>
  <si>
    <t>ENSINO DE CIÊNCIAS E TECNOLOGIA EM REVISTA</t>
  </si>
  <si>
    <t>0013-8703</t>
  </si>
  <si>
    <t>ENTOMOLOGIA EXPERIMENTALIS ET APPLICATA (PRINT)</t>
  </si>
  <si>
    <t>1582-9596</t>
  </si>
  <si>
    <t>ENVIRONMENTAL ENGINEERING AND MANAGEMENT JOURNAL (PRINT)</t>
  </si>
  <si>
    <t>1462-2912</t>
  </si>
  <si>
    <t>ENVIRONMENTAL MICROBIOLOGY (PRINT)</t>
  </si>
  <si>
    <t>0269-7491</t>
  </si>
  <si>
    <t>ENVIRONMENTAL POLLUTION (1987)</t>
  </si>
  <si>
    <t>1614-7499</t>
  </si>
  <si>
    <t>ENVIRONMETAL SCIENCE AND POLLUTION RESEARCH INTERNATIONAL (INTERNET)</t>
  </si>
  <si>
    <t>2329-6674</t>
  </si>
  <si>
    <t>ENZYME ENGINEERING</t>
  </si>
  <si>
    <t>0950-2688</t>
  </si>
  <si>
    <t>EPIDEMIOLOGY AND INFECTION (PRINT)</t>
  </si>
  <si>
    <t>1618-7229</t>
  </si>
  <si>
    <t>E-POLYMERS</t>
  </si>
  <si>
    <t>1983-1838</t>
  </si>
  <si>
    <t>E-TECH: TECNOLOGIAS PARA COMPETITIVIDADE INDUSTRIAL</t>
  </si>
  <si>
    <t>0223-5234</t>
  </si>
  <si>
    <t>EUROPEAN JOURNAL OF MEDICINAL CHEMISTRY</t>
  </si>
  <si>
    <t>2347-5641</t>
  </si>
  <si>
    <t>EUROPEAN JOURNAL OF NUTRITION &amp; FOOD SAFETY</t>
  </si>
  <si>
    <t>0928-0987</t>
  </si>
  <si>
    <t>EUROPEAN JOURNAL OF PHARMACEUTICAL SCIENCES</t>
  </si>
  <si>
    <t>1304-0855</t>
  </si>
  <si>
    <t>EXPERIMENTAL AND CLINICAL TRANSPLANTATION</t>
  </si>
  <si>
    <t>2538-8195</t>
  </si>
  <si>
    <t>EXPRESSA EXTENSÃO (UFPEL)</t>
  </si>
  <si>
    <t>1431-0651</t>
  </si>
  <si>
    <t>EXTREMOPHILES (TOKYO. PRINT)</t>
  </si>
  <si>
    <t>1574-6941</t>
  </si>
  <si>
    <t>FEMS MICROBIOLOGY ECOLOGY (ONLINE)</t>
  </si>
  <si>
    <t>FEMS MICROBIOLOGY ECOLOGY (PRINT)</t>
  </si>
  <si>
    <t>1567-1364</t>
  </si>
  <si>
    <t>FEMS YEAST RESEARCH (ONLINE)</t>
  </si>
  <si>
    <t>0378-4290</t>
  </si>
  <si>
    <t>FIELD CROPS RESEARCH</t>
  </si>
  <si>
    <t>FOOD AND BIOPROCESS TECHNOLOGY (ONLINE)</t>
  </si>
  <si>
    <t>0890-5436</t>
  </si>
  <si>
    <t>FOOD BIOTECHNOLOGY</t>
  </si>
  <si>
    <t>1876-4517</t>
  </si>
  <si>
    <t>FOOD SECUR</t>
  </si>
  <si>
    <t>1980-0827</t>
  </si>
  <si>
    <t>FÓRUM AMBIENTAL DA ALTA PAULISTA</t>
  </si>
  <si>
    <t>2238-8869</t>
  </si>
  <si>
    <t>FRONTEIRAS: JOURNAL OF SOCIAL, TECHNOLOGICAL AND ENVIRONMENTAL SCIENCE</t>
  </si>
  <si>
    <t>1093-9946</t>
  </si>
  <si>
    <t>FRONTIERS IN BIOSCIENCE (PRINT)</t>
  </si>
  <si>
    <t>1664-042X</t>
  </si>
  <si>
    <t>FRONTIERS IN PHYSIOLOGY</t>
  </si>
  <si>
    <t>1664-462X</t>
  </si>
  <si>
    <t>FRONTIERS IN PLANT SCIENCE</t>
  </si>
  <si>
    <t>2160-3855</t>
  </si>
  <si>
    <t>FUNCTIONAL FOODS IN HEALTH AND DISEASE</t>
  </si>
  <si>
    <t>2310-2861</t>
  </si>
  <si>
    <t>GELS</t>
  </si>
  <si>
    <t>1678-4685</t>
  </si>
  <si>
    <t>GENETICS AND MOLECULAR BIOLOGY (ONLINE VERSION)</t>
  </si>
  <si>
    <t>1759-6653</t>
  </si>
  <si>
    <t>GENOME BIOLOGY AND EVOLUTION</t>
  </si>
  <si>
    <t>2437-1858</t>
  </si>
  <si>
    <t>GLOBAL JOURNAL OF AGRICULTURAL RESEARCH AND REVIEWS</t>
  </si>
  <si>
    <t>0959-6658</t>
  </si>
  <si>
    <t>GLYCOBIOLOGY (OXFORD)</t>
  </si>
  <si>
    <t>1477-7525</t>
  </si>
  <si>
    <t>HEALTH AND QUALITY OF LIFE OUTCOMES</t>
  </si>
  <si>
    <t>1949-5005</t>
  </si>
  <si>
    <t>HEALTH (IRVINE)</t>
  </si>
  <si>
    <t>1519-8634</t>
  </si>
  <si>
    <t>HOLOS ENVIRONMENT (ONLINE)</t>
  </si>
  <si>
    <t>0018-3830</t>
  </si>
  <si>
    <t>HOLZFORSCHUNG (BERLIN. PRINT)</t>
  </si>
  <si>
    <t>1806-9991</t>
  </si>
  <si>
    <t>HORTICULTURA BRASILEIRA</t>
  </si>
  <si>
    <t>1477-0903</t>
  </si>
  <si>
    <t>HUMAN &amp; EXPERIMENTAL TOXICOLOGY (ONLINE)</t>
  </si>
  <si>
    <t>1980-1726</t>
  </si>
  <si>
    <t>HYGEIA : REVISTA BRASILEIRA DE GEOGRAFIA MÉDICA E DA SAÚDE (UBERLÂNDIA)</t>
  </si>
  <si>
    <t>1751-8741</t>
  </si>
  <si>
    <t>IET NANOBIOTECHNOLOGY (PRINT)</t>
  </si>
  <si>
    <t>IMMUNOBIOLOGY.</t>
  </si>
  <si>
    <t>0257-277X</t>
  </si>
  <si>
    <t>IMMUNOLOGIC RESEARCH</t>
  </si>
  <si>
    <t>0258-851X</t>
  </si>
  <si>
    <t>IN VIVO (ATHENS)</t>
  </si>
  <si>
    <t>0360-3997</t>
  </si>
  <si>
    <t>INFLAMMATION</t>
  </si>
  <si>
    <t>2330-7803</t>
  </si>
  <si>
    <t>INFLAMMATION AND CELL SIGNALING</t>
  </si>
  <si>
    <t>0925-4692</t>
  </si>
  <si>
    <t>INFLAMMOPHARMACOLOGY (DORDRECHT. PRINT)</t>
  </si>
  <si>
    <t>0020-1693</t>
  </si>
  <si>
    <t>INORGANICA CHIMICA ACTA (TESTO STAMPATO)</t>
  </si>
  <si>
    <t>1735-1472</t>
  </si>
  <si>
    <t>INT J ENVIRON SCI TE</t>
  </si>
  <si>
    <t>2056-8339</t>
  </si>
  <si>
    <t>INTEGRATIVE FOOD, NUTRITION AND METABOLISM</t>
  </si>
  <si>
    <t>1519-8847</t>
  </si>
  <si>
    <t>INTERAGIR (UERJ)</t>
  </si>
  <si>
    <t>INTERFACE - COMUNICAÇÃO, SAÚDE, EDUCAÇÃO</t>
  </si>
  <si>
    <t>2454-1311</t>
  </si>
  <si>
    <t>INTERNATIONAL JOURNAL OF ADVANCED ENGINEERING, MANAGEMENT AND SCIENCE</t>
  </si>
  <si>
    <t>2152-2553</t>
  </si>
  <si>
    <t>INTERNATIONAL JOURNAL OF AGRICULTURAL RESEARCH</t>
  </si>
  <si>
    <t>2319-1473</t>
  </si>
  <si>
    <t>INTERNATIONAL JOURNAL OF AGRICULTURE INNOVATIONS AND RESEARCH</t>
  </si>
  <si>
    <t>INTERNATIONAL JOURNAL OF AGRICULTURE SCIENCES</t>
  </si>
  <si>
    <t>2394-5532</t>
  </si>
  <si>
    <t>INTERNATIONAL JOURNAL OF APPLIED AND PURE SCIENCE AND AGRICULTURE</t>
  </si>
  <si>
    <t>0020-7128</t>
  </si>
  <si>
    <t>INTERNATIONAL JOURNAL OF BIOMETEOROLOGY (PRINT)</t>
  </si>
  <si>
    <t>2320-9046</t>
  </si>
  <si>
    <t>INTERNATIONAL JOURNAL OF CURRENT ENGINEERING SCIENCES</t>
  </si>
  <si>
    <t>2319-7706</t>
  </si>
  <si>
    <t>INTERNATIONAL JOURNAL OF CURRENT MICROBIOLOGY AND APPLIED SCIENCES</t>
  </si>
  <si>
    <t>1452-3981</t>
  </si>
  <si>
    <t>INTERNATIONAL JOURNAL OF ELECTROCHEMICAL SCIENCE (ONLINE)</t>
  </si>
  <si>
    <t>2278-9359</t>
  </si>
  <si>
    <t>INTERNATIONAL JOURNAL OF EMERGING RESEARCH IN MANAGEMENT &amp;TECHNOLOGY</t>
  </si>
  <si>
    <t>2395-6992</t>
  </si>
  <si>
    <t>INTERNATIONAL JOURNAL OF ENGINEERING RESEARCH &amp; SCIENCE</t>
  </si>
  <si>
    <t>2454-1850</t>
  </si>
  <si>
    <t>INTERNATIONAL JOURNAL OF ENVIRONMENTAL AND AGRICULTURE RESEARCH</t>
  </si>
  <si>
    <t>0960-3123</t>
  </si>
  <si>
    <t>INTERNATIONAL JOURNAL OF ENVIRONMENTAL HEALTH RESEARCH (PRINT)</t>
  </si>
  <si>
    <t>1466-2132</t>
  </si>
  <si>
    <t>INTERNATIONAL JOURNAL OF ENVIRONMENTAL TECHNOLOGY AND MANAGEMENT</t>
  </si>
  <si>
    <t>2408-9826</t>
  </si>
  <si>
    <t>INTERNATIONAL JOURNAL OF FOOD PROCESSING TECHNOLOGY</t>
  </si>
  <si>
    <t>0925-5710</t>
  </si>
  <si>
    <t>INTERNATIONAL JOURNAL OF HEMATOLOGY</t>
  </si>
  <si>
    <t>1687-9198</t>
  </si>
  <si>
    <t>INTERNATIONAL JOURNAL OF MICROBIOLOGY (ONLINE)</t>
  </si>
  <si>
    <t>1178-2013</t>
  </si>
  <si>
    <t>INTERNATIONAL JOURNAL OF NANOMEDICINE (ONLINE)</t>
  </si>
  <si>
    <t>1984-3011</t>
  </si>
  <si>
    <t>INTERNATIONAL JOURNAL OF NUTROLOGY</t>
  </si>
  <si>
    <t>2469-5807</t>
  </si>
  <si>
    <t>INTERNATIONAL JOURNAL OF PATHOLOGY AND CLINICAL RESEARCH</t>
  </si>
  <si>
    <t>0976-3031</t>
  </si>
  <si>
    <t>INTERNATIONAL JOURNAL OF RECENT SCIENTIFIC RESEARCH</t>
  </si>
  <si>
    <t>2307-9037</t>
  </si>
  <si>
    <t>INTERNATIONAL JOURNAL OF SCIENTIFIC WORLD</t>
  </si>
  <si>
    <t>INTERNATIONAL JOURNAL OF SPORT NUTRITION AND EXERCISE METABOLISM (PRINT)</t>
  </si>
  <si>
    <t>0146-0404</t>
  </si>
  <si>
    <t>INVESTIGATIVE OPHTHALMOLOGY &amp; VISUAL SCIENCE</t>
  </si>
  <si>
    <t>2455-264X</t>
  </si>
  <si>
    <t>IOSR JOURNAL OF BIOTECHNOLOGY AND BIOCHEMISTRY</t>
  </si>
  <si>
    <t>2250-3013</t>
  </si>
  <si>
    <t>IOSR JOURNAL OF PHARMACY</t>
  </si>
  <si>
    <t>2175-8239</t>
  </si>
  <si>
    <t>JORNAL BRASILEIRO DE NEFROLOGIA</t>
  </si>
  <si>
    <t>1156-5233</t>
  </si>
  <si>
    <t>JOURNAL DE MYCOLOGIE MÉDICALE</t>
  </si>
  <si>
    <t>2446-7944</t>
  </si>
  <si>
    <t>JOURNAL FRUITS AND VEGETABLES (ONLINE)</t>
  </si>
  <si>
    <t>2161-6264</t>
  </si>
  <si>
    <t>JOURNAL OF AGRICULTURAL SCIENCE AND TECHNOLOGY B</t>
  </si>
  <si>
    <t>2394-1073</t>
  </si>
  <si>
    <t>JOURNAL OF AGRICULTURE AND ECOLOGY RESEARCH INTERNATIONAL</t>
  </si>
  <si>
    <t>1061-9348</t>
  </si>
  <si>
    <t>JOURNAL OF ANALYTICAL CHEMISTRY (MOSCOW)</t>
  </si>
  <si>
    <t>1680-5593</t>
  </si>
  <si>
    <t>JOURNAL OF ANIMAL AND VETERINARY ADVANCES</t>
  </si>
  <si>
    <t>0021-8820</t>
  </si>
  <si>
    <t>JOURNAL OF ANTIBIOTICS (TOKYO. 1968)</t>
  </si>
  <si>
    <t>0305-7453</t>
  </si>
  <si>
    <t>JOURNAL OF ANTIMICROBIAL CHEMOTHERAPY (PRINT)</t>
  </si>
  <si>
    <t>2327-0640</t>
  </si>
  <si>
    <t>JOURNAL OF APPLIED BIOTECHNOLOGY</t>
  </si>
  <si>
    <t>2231-3354</t>
  </si>
  <si>
    <t>JOURNAL OF APPLIED PHARMACEUTICAL SCIENCE</t>
  </si>
  <si>
    <t>1056-6171</t>
  </si>
  <si>
    <t>JOURNAL OF APPLIED POULTRY RESEARCH (PRINT)</t>
  </si>
  <si>
    <t>2221-1004</t>
  </si>
  <si>
    <t>JOURNAL OF APPLIED SCIENCE AND TECHNOLOGY (ONLINE)</t>
  </si>
  <si>
    <t>1110-7251</t>
  </si>
  <si>
    <t>JOURNAL OF BIOMEDICINE AND BIOTECHNOLOGY (ONLINE)</t>
  </si>
  <si>
    <t>0914-8779</t>
  </si>
  <si>
    <t>JOURNAL OF BONE AND MINERAL METABOLISM (ENGLISH ED. PRINT)</t>
  </si>
  <si>
    <t>0021-9541</t>
  </si>
  <si>
    <t>JOURNAL OF CELLULAR PHYSIOLOGY (PRINT)</t>
  </si>
  <si>
    <t>2249-1929</t>
  </si>
  <si>
    <t>JOURNAL OF CHEMICAL, BIOLOGICAL AND PHYSICAL SCIENCES</t>
  </si>
  <si>
    <t>1934-7375</t>
  </si>
  <si>
    <t>JOURNAL OF CHEMISTRY AND CHEMICAL ENGINEERING</t>
  </si>
  <si>
    <t>2157-7064</t>
  </si>
  <si>
    <t>JOURNAL OF CHROMATOGRAPHY AND SEPARATION TECHNIQUES</t>
  </si>
  <si>
    <t>0095-1137</t>
  </si>
  <si>
    <t>JOURNAL OF CLINICAL MICROBIOLOGY (PRINT)</t>
  </si>
  <si>
    <t>0021-9975</t>
  </si>
  <si>
    <t>JOURNAL OF COMPARATIVE PATHOLOGY</t>
  </si>
  <si>
    <t>0095-8972</t>
  </si>
  <si>
    <t>JOURNAL OF COORDINATION CHEMISTRY (PRINT)</t>
  </si>
  <si>
    <t>1525-3198</t>
  </si>
  <si>
    <t>JOURNAL OF DAIRY SCIENCE (ON-LINE)</t>
  </si>
  <si>
    <t>JOURNAL OF DENTAL RESEARCH (PRINT)</t>
  </si>
  <si>
    <t>2040-1752</t>
  </si>
  <si>
    <t>JOURNAL OF DEVELOPMENTAL ORIGINS OF HEALTH AND DISEASE</t>
  </si>
  <si>
    <t>1939-0211</t>
  </si>
  <si>
    <t>JOURNAL OF DIETARY SUPPLEMENTS</t>
  </si>
  <si>
    <t>0974-7761</t>
  </si>
  <si>
    <t>JOURNAL OF EDUCATION AND ETHICS IN DENTISTRY</t>
  </si>
  <si>
    <t>JOURNAL OF ENDOCRINOLOGICAL INVESTIGATION (TESTO STAMPATO)</t>
  </si>
  <si>
    <t>0099-2399</t>
  </si>
  <si>
    <t>JOURNAL OF ENDODONTICS</t>
  </si>
  <si>
    <t>2325-6192</t>
  </si>
  <si>
    <t>JOURNAL OF ENVIRONMENTAL ACCOUNTING AND MANAGEMENT</t>
  </si>
  <si>
    <t>2525-815X</t>
  </si>
  <si>
    <t>JOURNAL OF ENVIRONMENTAL ANALYSIS AND PROGRESS</t>
  </si>
  <si>
    <t>0733-9372</t>
  </si>
  <si>
    <t>JOURNAL OF ENVIRONMENTAL ENGINEERING (NEW YORK, N.Y.)</t>
  </si>
  <si>
    <t>0972-060X</t>
  </si>
  <si>
    <t>JOURNAL OF ESSENTIAL OIL-BEARING PLANTS</t>
  </si>
  <si>
    <t>JOURNAL OF FOOD, AGRICULTURE AND ENVIRONMENT (ONLINE)</t>
  </si>
  <si>
    <t>JOURNAL OF FOOD, AGRICULTURE AND ENVIRONMENT (PRINT)</t>
  </si>
  <si>
    <t>2324-9323</t>
  </si>
  <si>
    <t>JOURNAL OF FOOD AND NUTRITIONAL DISORDERS</t>
  </si>
  <si>
    <t>2471-4291</t>
  </si>
  <si>
    <t>JOURNAL OF FOOD CHEMISTRY AND NANOTECHNOLOGY</t>
  </si>
  <si>
    <t>2178-3594</t>
  </si>
  <si>
    <t>JOURNAL OF HEALTH</t>
  </si>
  <si>
    <t>1462-0316</t>
  </si>
  <si>
    <t>JOURNAL OF HORTICULTURAL SCIENCE &amp; BIOTECHNOLOGY</t>
  </si>
  <si>
    <t>1365-277X</t>
  </si>
  <si>
    <t>JOURNAL OF HUMAN NUTRITION AND DIETETICS</t>
  </si>
  <si>
    <t>0952-3871</t>
  </si>
  <si>
    <t>JOURNAL OF HUMAN NUTRITION AND DIETETICS (PRINT)</t>
  </si>
  <si>
    <t>JOURNAL OF INFECTION IN DEVELOPING COUNTRIES</t>
  </si>
  <si>
    <t>1082-6076</t>
  </si>
  <si>
    <t>JOURNAL OF LIQUID CHROMATOGRAPHY &amp; RELATED TECHNOLOGIES (PRINT)</t>
  </si>
  <si>
    <t>1934-8959</t>
  </si>
  <si>
    <t>JOURNAL OF MATERIALS SCIENCE AND ENGINEERING</t>
  </si>
  <si>
    <t>2411-2518</t>
  </si>
  <si>
    <t>JOURNAL OF MATHEMATICS AND STATISTICAL SCIENCE</t>
  </si>
  <si>
    <t>JOURNAL OF MEDICINAL PLANTS RESEARCH</t>
  </si>
  <si>
    <t>1738-8872</t>
  </si>
  <si>
    <t>JOURNAL OF MICROBIOLOGY AND BIOTECHNOLOGY (ONLINE)</t>
  </si>
  <si>
    <t>1381-1169</t>
  </si>
  <si>
    <t>JOURNAL OF MOLECULAR CATALYSIS. A, CHEMICAL (PRINT)</t>
  </si>
  <si>
    <t>0022-2860</t>
  </si>
  <si>
    <t>JOURNAL OF MOLECULAR STRUCTURE (PRINT)</t>
  </si>
  <si>
    <t>1477-3155</t>
  </si>
  <si>
    <t>JOURNAL OF NANOBIOTECHNOLOGY</t>
  </si>
  <si>
    <t>JOURNAL OF NANOSCIENCE AND NANOTECHNOLOGY</t>
  </si>
  <si>
    <t>0163-3864</t>
  </si>
  <si>
    <t>JOURNAL OF NATURAL PRODUCTS (PRINT)</t>
  </si>
  <si>
    <t>0967-0335</t>
  </si>
  <si>
    <t>JOURNAL OF NEAR INFRARED SPECTROSCOPY</t>
  </si>
  <si>
    <t>1477-5751</t>
  </si>
  <si>
    <t>JOURNAL OF NEGATIVE RESULTS IN BIOMEDICINE</t>
  </si>
  <si>
    <t>0897-7151</t>
  </si>
  <si>
    <t>JOURNAL OF NEUROTRAUMA</t>
  </si>
  <si>
    <t>2326-4225</t>
  </si>
  <si>
    <t>JOURNAL OF NUTRITIONAL ECOLOGY AND FOOD RESEARCH</t>
  </si>
  <si>
    <t>2471-8203</t>
  </si>
  <si>
    <t>JOURNAL OF OBESITY &amp; EATING DISORDERS</t>
  </si>
  <si>
    <t>1053-0487</t>
  </si>
  <si>
    <t>JOURNAL OF OCCUPATIONAL REHABILITATION</t>
  </si>
  <si>
    <t>0022-3263</t>
  </si>
  <si>
    <t>JOURNAL OF ORGANIC CHEMISTRY</t>
  </si>
  <si>
    <t>0731-7085</t>
  </si>
  <si>
    <t>JOURNAL OF PHARMACEUTICAL AND BIOMEDICAL ANALYSIS (PRINT)</t>
  </si>
  <si>
    <t>0022-3573</t>
  </si>
  <si>
    <t>JOURNAL OF PHARMACY AND PHARMACOLOGY</t>
  </si>
  <si>
    <t>1011-1344</t>
  </si>
  <si>
    <t>JOURNAL OF PHOTOCHEMISTRY AND PHOTOBIOLOGY. B, BIOLOGY</t>
  </si>
  <si>
    <t>2373-3411</t>
  </si>
  <si>
    <t>JOURNAL OF POLYMER AND BIOPOLYMER PHYSICS CHEMISTRY</t>
  </si>
  <si>
    <t>2329-8901</t>
  </si>
  <si>
    <t>JOURNAL OF PROBIOTICS &amp; HEALTH</t>
  </si>
  <si>
    <t>0377-0486</t>
  </si>
  <si>
    <t>JOURNAL OF RAMAN SPECTROSCOPY</t>
  </si>
  <si>
    <t>1615-9314</t>
  </si>
  <si>
    <t>JOURNAL OF SEPARATION SCIENCE (INTERNET)</t>
  </si>
  <si>
    <t>2314-4920</t>
  </si>
  <si>
    <t>JOURNAL OF SPECTROSCOPY</t>
  </si>
  <si>
    <t>0022-4901</t>
  </si>
  <si>
    <t>JOURNAL OF TEXTURE STUDIES</t>
  </si>
  <si>
    <t>2212-2672</t>
  </si>
  <si>
    <t>JOURNAL OF THE ACADEMY OF NUTRITION AND DIETETICS</t>
  </si>
  <si>
    <t>1525-8610</t>
  </si>
  <si>
    <t>JOURNAL OF THE AMERICAN MEDICAL DIRECTORS ASSOCIATION (PRINT)</t>
  </si>
  <si>
    <t>1528-7394</t>
  </si>
  <si>
    <t>JOURNAL OF TOXICOLOGY AND ENVIRONMENTAL HEALTH. PART A</t>
  </si>
  <si>
    <t>2157-7579</t>
  </si>
  <si>
    <t>JOURNAL OF VETERINARY SCIENCE &amp; TECHNOLOGY</t>
  </si>
  <si>
    <t>0022-538X</t>
  </si>
  <si>
    <t>JOURNAL OF VIROLOGY (PRINT)</t>
  </si>
  <si>
    <t>1945-3094</t>
  </si>
  <si>
    <t>JOURNAL OF WATER RESOURCE AND PROTECTION</t>
  </si>
  <si>
    <t>2141-2413</t>
  </si>
  <si>
    <t>JOURNAL OF YEAST AND FUNGAL RESEARCH</t>
  </si>
  <si>
    <t>0325-3384</t>
  </si>
  <si>
    <t>LA ALIMENTACIÓN LATINOAMERICANA</t>
  </si>
  <si>
    <t>LATIN AMERICAN JOURNAL OF PHARMACY</t>
  </si>
  <si>
    <t>1527-5949</t>
  </si>
  <si>
    <t>LC GC NORTH AMERICA</t>
  </si>
  <si>
    <t>1471-6577</t>
  </si>
  <si>
    <t>LCGC EUROPE</t>
  </si>
  <si>
    <t>1989-1806</t>
  </si>
  <si>
    <t>LIMNETICA INTERNET</t>
  </si>
  <si>
    <t>0938-8990</t>
  </si>
  <si>
    <t>MAMMALIAN GENOME (PRINT)</t>
  </si>
  <si>
    <t>0171-8630</t>
  </si>
  <si>
    <t>MARINE ECOLOGY. PROGRESS SERIES (HALSTENBEK)</t>
  </si>
  <si>
    <t>0025-326X</t>
  </si>
  <si>
    <t>MARINE POLLUTION BULLETIN.</t>
  </si>
  <si>
    <t>0264-1275</t>
  </si>
  <si>
    <t>MATERIALS &amp; DESIGN</t>
  </si>
  <si>
    <t>1996-1944</t>
  </si>
  <si>
    <t>MATERIALS (BASEL)</t>
  </si>
  <si>
    <t>1980-5373</t>
  </si>
  <si>
    <t>MATERIALS RESEARCH</t>
  </si>
  <si>
    <t>2176-7262</t>
  </si>
  <si>
    <t>MEDICINA (RIBEIRAO PRETO. ONLINE)</t>
  </si>
  <si>
    <t>0026-0495</t>
  </si>
  <si>
    <t>METABOLISM, CLINICAL AND EXPERIMENTAL (PRINT)</t>
  </si>
  <si>
    <t>2215-0161</t>
  </si>
  <si>
    <t>METHODSX</t>
  </si>
  <si>
    <t>1076-6294</t>
  </si>
  <si>
    <t>MICROBIAL DRUG RESISTANCE (LARCHMONT, N.Y.)</t>
  </si>
  <si>
    <t>0882-4010</t>
  </si>
  <si>
    <t>MICROBIAL PATHOGENESIS</t>
  </si>
  <si>
    <t>2045-8827</t>
  </si>
  <si>
    <t>MICROBIOLOGYOPEN</t>
  </si>
  <si>
    <t>1536-1632</t>
  </si>
  <si>
    <t>MOLECULAR IMAGING AND BIOLOGY</t>
  </si>
  <si>
    <t>1613-4125</t>
  </si>
  <si>
    <t>MOLECULAR NUTRITION &amp; FOOD RESEARCH (PRINT)</t>
  </si>
  <si>
    <t>1543-8384</t>
  </si>
  <si>
    <t>MOLECULAR PHARMACEUTICS (PRINT)</t>
  </si>
  <si>
    <t>0026-9247</t>
  </si>
  <si>
    <t>MONATSHEFTE FUR CHEMIE</t>
  </si>
  <si>
    <t>2359-6902</t>
  </si>
  <si>
    <t>1867-1632</t>
  </si>
  <si>
    <t>MYCOTOXIN RESEARCH</t>
  </si>
  <si>
    <t>1555-9475</t>
  </si>
  <si>
    <t>NATURAL PRODUCT COMMUNICATIONS (ONLINE)</t>
  </si>
  <si>
    <t>NATURAL PRODUCT RESEARCH (PRINT)</t>
  </si>
  <si>
    <t>2192-2209</t>
  </si>
  <si>
    <t>NATURAL PRODUCTS AND BIOPROSPECTING</t>
  </si>
  <si>
    <t>1144-0546</t>
  </si>
  <si>
    <t>NEW JOURNAL OF CHEMISTRY (1987)</t>
  </si>
  <si>
    <t>0969-8051</t>
  </si>
  <si>
    <t>NUCLEAR MEDICINE AND BIOLOGY</t>
  </si>
  <si>
    <t>0143-3636</t>
  </si>
  <si>
    <t>NUCLEAR MEDICINE COMMUNICATIONS</t>
  </si>
  <si>
    <t>0211-6057</t>
  </si>
  <si>
    <t>NUTRICIÓN CLÍNICA, DIETÉTICA HOSPITALARIA</t>
  </si>
  <si>
    <t>0884-5336</t>
  </si>
  <si>
    <t>NUTRITION IN CLINICAL PRACTICE</t>
  </si>
  <si>
    <t>1871-403X</t>
  </si>
  <si>
    <t>OBESITY RESEARCH &amp; CLINICAL PRACTICE (PRINT)</t>
  </si>
  <si>
    <t>1930-739X</t>
  </si>
  <si>
    <t>OBESITY (SILVER SPRING ONLINE)</t>
  </si>
  <si>
    <t>1995-2821</t>
  </si>
  <si>
    <t>OECD JOURNAL: GENERAL PAPERS (PRINT)</t>
  </si>
  <si>
    <t>1949-2553</t>
  </si>
  <si>
    <t>ONCOTARGET</t>
  </si>
  <si>
    <t>2165-3364</t>
  </si>
  <si>
    <t>OPEN JOURNAL OF VETERINARY MEDICINE</t>
  </si>
  <si>
    <t>2352-9520</t>
  </si>
  <si>
    <t>OPENNANO</t>
  </si>
  <si>
    <t>1942-0994</t>
  </si>
  <si>
    <t>OXIDATIVE MEDICINE AND CELLULAR LONGEVITY (ONLINE)</t>
  </si>
  <si>
    <t>0932-0113</t>
  </si>
  <si>
    <t>PARASITOLOGY RESEARCH (1987. PRINT)</t>
  </si>
  <si>
    <t>2167-8359</t>
  </si>
  <si>
    <t>PEERJ</t>
  </si>
  <si>
    <t>2167-9843</t>
  </si>
  <si>
    <t>PEERJ PREPRINTS</t>
  </si>
  <si>
    <t>1749-8848</t>
  </si>
  <si>
    <t>PERSPECTIVES IN AGRICULTURE, VETERINARY SCIENCE, NUTRITION AND NATURAL RESOURCES</t>
  </si>
  <si>
    <t>PESQUISA VETERINÁRIA BRASILEIRA</t>
  </si>
  <si>
    <t>0973-1296</t>
  </si>
  <si>
    <t>PHARMACOGNOSY MAGAZINE</t>
  </si>
  <si>
    <t>1043-6618</t>
  </si>
  <si>
    <t>PHARMACOLOGICAL RESEARCH</t>
  </si>
  <si>
    <t>0031-9104</t>
  </si>
  <si>
    <t>PHYSICS AND CHEMISTRY OF LIQUIDS (PRINT)</t>
  </si>
  <si>
    <t>1874-3900</t>
  </si>
  <si>
    <t>PHYTOCHEMISTRY LETTERS (PRINT)</t>
  </si>
  <si>
    <t>0944-7113</t>
  </si>
  <si>
    <t>PHYTOMEDICINE (STUTTGART)</t>
  </si>
  <si>
    <t>1179-3155</t>
  </si>
  <si>
    <t>PHYTOTAXA: A RAPID INTERNATIONAL JOURNAL FOR ACCELERATING THE PUBLICATION OF BOTANICAL TAXONOMY</t>
  </si>
  <si>
    <t>0032-0781</t>
  </si>
  <si>
    <t>PLANT AND CELL PHYSIOLOGY</t>
  </si>
  <si>
    <t>0167-4412</t>
  </si>
  <si>
    <t>PLANT MOLECULAR BIOLOGY</t>
  </si>
  <si>
    <t>0032-0862</t>
  </si>
  <si>
    <t>PLANT PATHOLOGY (PRINT)</t>
  </si>
  <si>
    <t>0981-9428</t>
  </si>
  <si>
    <t>PLANT PHYSIOLOGY AND BIOCHEMISTRY (PARIS)</t>
  </si>
  <si>
    <t>0032-0889</t>
  </si>
  <si>
    <t>PLANT PHYSIOLOGY (BETHESDA)</t>
  </si>
  <si>
    <t>0722-4060</t>
  </si>
  <si>
    <t>POLAR BIOLOGY (PRINT)</t>
  </si>
  <si>
    <t>POLÍMEROS - CIÊNCIA E TECNOLOGIA (ONLINE)</t>
  </si>
  <si>
    <t>POLÍMEROS: CIÊNCIA E TECNOLOGIA (IMPRESSO)</t>
  </si>
  <si>
    <t>1519-9029</t>
  </si>
  <si>
    <t>POLÍTICA E GESTÃO EDUCACIONAL (ONLINE)</t>
  </si>
  <si>
    <t>0277-5387</t>
  </si>
  <si>
    <t>POLYHEDRON</t>
  </si>
  <si>
    <t>1436-2449</t>
  </si>
  <si>
    <t>POLYMER BULLETIN (BERLIN. INTERNET)</t>
  </si>
  <si>
    <t>0170-0839</t>
  </si>
  <si>
    <t>POLYMER BULLETIN (BERLIN. PRINT)</t>
  </si>
  <si>
    <t>0959-8103</t>
  </si>
  <si>
    <t>POLYMER INTERNATIONAL</t>
  </si>
  <si>
    <t>POSTHARVEST BIOLOGY AND TECHNOLOGY (PRINT)</t>
  </si>
  <si>
    <t>2345-6566</t>
  </si>
  <si>
    <t>POULTRY SCIENCE JOURNAL</t>
  </si>
  <si>
    <t>POWDER TECHNOLOGY (PRINT)</t>
  </si>
  <si>
    <t>1867-1306</t>
  </si>
  <si>
    <t>PROBIOTICS AND ANTIMICROBIAL PROTEINS</t>
  </si>
  <si>
    <t>0957-5820</t>
  </si>
  <si>
    <t>PROCESS SAFETY AND ENVIRONMENTAL PROTECTION</t>
  </si>
  <si>
    <t>2182-8407</t>
  </si>
  <si>
    <t>0102-8235</t>
  </si>
  <si>
    <t>QUÍMICA TÊXTIL</t>
  </si>
  <si>
    <t>1605-4806</t>
  </si>
  <si>
    <t>RAZÓN Y PALABRA</t>
  </si>
  <si>
    <t>2236-1103</t>
  </si>
  <si>
    <t>R-BITS - REVISTA BRASILEIRA DE INOVAÇÃO TECNOLOGICA EM SAÚDE</t>
  </si>
  <si>
    <t>0951-4198</t>
  </si>
  <si>
    <t>RCM. RAPID COMMUNICATIONS IN MASS SPECTROMETRY</t>
  </si>
  <si>
    <t>1307-6167</t>
  </si>
  <si>
    <t>RECORDS OF NATURAL PRODUCTS</t>
  </si>
  <si>
    <t>1819-3471</t>
  </si>
  <si>
    <t>RESEARCH JOURNAL OF PHYTOCHEMISTRY</t>
  </si>
  <si>
    <t>1983-3814</t>
  </si>
  <si>
    <t>REVISTA - INSTITUTO ADOLFO LUTZ</t>
  </si>
  <si>
    <t>1415-7411</t>
  </si>
  <si>
    <t>REVISTA BIOCIÊNCIAS (TAUBATÉ)</t>
  </si>
  <si>
    <t>1982-7679</t>
  </si>
  <si>
    <t>REVISTA BRASILEIRA DE AGRICULTURA IRRIGADA</t>
  </si>
  <si>
    <t>REVISTA BRASILEIRA DE AGROPECUÁRIA SUSTENTÁVEL</t>
  </si>
  <si>
    <t>1983-0823</t>
  </si>
  <si>
    <t>REVISTA BRASILEIRA DE BIOMETRIA (ONLINE)</t>
  </si>
  <si>
    <t>1981-1160</t>
  </si>
  <si>
    <t>REVISTA BRASILEIRA DE CIÊNCIAS AGRÁRIAS</t>
  </si>
  <si>
    <t>2176-9478</t>
  </si>
  <si>
    <t>REVISTA BRASILEIRA DE CIÊNCIAS AMBIENTAIS (IMPRESSA)</t>
  </si>
  <si>
    <t>REVISTA BRASILEIRA DE CIÊNCIAS DA SAÚDE</t>
  </si>
  <si>
    <t>1415-8426</t>
  </si>
  <si>
    <t>REVISTA BRASILEIRA DE CINEANTROPOMETRIA &amp; DESEMPENHO HUMANO (ONLINE)</t>
  </si>
  <si>
    <t>2448-1661</t>
  </si>
  <si>
    <t>REVISTA BRASILEIRA DE ENGENHARIA E SUSTENTABILIDADE</t>
  </si>
  <si>
    <t>1980-5497</t>
  </si>
  <si>
    <t>REVISTA BRASILEIRA DE EPIDEMIOLOGIA</t>
  </si>
  <si>
    <t>2176-0667</t>
  </si>
  <si>
    <t>REVISTA BRASILEIRA DE FARMÁCIA (ON LINE)</t>
  </si>
  <si>
    <t>0102-695X</t>
  </si>
  <si>
    <t>REVISTA BRASILEIRA DE FRUTICULTURA (ONLINE)</t>
  </si>
  <si>
    <t>2236-1065</t>
  </si>
  <si>
    <t>REVISTA BRASILEIRA DE HERBICIDAS</t>
  </si>
  <si>
    <t>1676-689X</t>
  </si>
  <si>
    <t>REVISTA BRASILEIRA DE MILHO E SORGO (IMPRESSO)</t>
  </si>
  <si>
    <t>2359-3466</t>
  </si>
  <si>
    <t>REVISTA BRASILEIRA DE ODONTOLOGIA LEGAL</t>
  </si>
  <si>
    <t>1984-2961</t>
  </si>
  <si>
    <t>REVISTA BRASILEIRA DE PARASITOLOGIA VETERINÁRIA (ONLINE)</t>
  </si>
  <si>
    <t>2446-5410</t>
  </si>
  <si>
    <t>REVISTA BRASILEIRA DE PESQUISA EM SAÚDE</t>
  </si>
  <si>
    <t>2175-3946</t>
  </si>
  <si>
    <t>1414-381X</t>
  </si>
  <si>
    <t>REVISTA BRASILEIRA DE RECURSOS HÍDIRCOS</t>
  </si>
  <si>
    <t>0482-5004</t>
  </si>
  <si>
    <t>REVISTA BRASILEIRA DE REUMATOLOGIA (IMPRESSO)</t>
  </si>
  <si>
    <t>REVISTA CAATINGA (ONLINE)</t>
  </si>
  <si>
    <t>REVISTA CERES (Impresso)</t>
  </si>
  <si>
    <t>REVISTA CERES (Online)</t>
  </si>
  <si>
    <t>0718-1337</t>
  </si>
  <si>
    <t>REVISTA CHILENA DE INGENIERIA</t>
  </si>
  <si>
    <t>REVISTA CIÊNCIA E NATURA</t>
  </si>
  <si>
    <t>REVISTA CIÊNCIAS EXATAS E NATURAIS (UNICENTRO - IMPRESSO)</t>
  </si>
  <si>
    <t>1010-2760</t>
  </si>
  <si>
    <t>REVISTA CIENCIAS TÉCNICAS AGROPECUARIAS</t>
  </si>
  <si>
    <t>2357-7894</t>
  </si>
  <si>
    <t>REVISTA DA ASSOCIAÇÃO BRASILEIRA DE NUTRIÇÃO</t>
  </si>
  <si>
    <t>2179-5959</t>
  </si>
  <si>
    <t>REVISTA DE AGROTECNOLOGIA</t>
  </si>
  <si>
    <t>2215-2075</t>
  </si>
  <si>
    <t>REVISTA DE BIOLOGIA TROPICAL</t>
  </si>
  <si>
    <t>2238-6629</t>
  </si>
  <si>
    <t>REVISTA DE BIOTECNOLOGIA &amp; CIÊNCIAS</t>
  </si>
  <si>
    <t>2358-4610</t>
  </si>
  <si>
    <t>REVISTA DE CIÊNCIA VETERINÁRIA E SAÚDE PÚBLICA</t>
  </si>
  <si>
    <t>REVISTA DE CIÊNCIAS EXATAS E NATURAIS (UNICENTRO)</t>
  </si>
  <si>
    <t>0103-2003</t>
  </si>
  <si>
    <t>REVISTA DE ECONOMIA E SOCIOLOGIA RURAL (IMPRESSO)</t>
  </si>
  <si>
    <t>1678-9865</t>
  </si>
  <si>
    <t>REVISTA DE NUTRIÇÃO</t>
  </si>
  <si>
    <t>2224-4700</t>
  </si>
  <si>
    <t>REVISTA DE SAÚDE PÚBLICA (USP. IMPRESSO)</t>
  </si>
  <si>
    <t>1413-8131</t>
  </si>
  <si>
    <t>REVISTA DE TECNOLOGIA E AMBIENTE</t>
  </si>
  <si>
    <t>1809-4546</t>
  </si>
  <si>
    <t>REVISTA DO COLÉGIO BRASILEIRO DE CIRURGIÕES (ONLINE)</t>
  </si>
  <si>
    <t>1678-9946</t>
  </si>
  <si>
    <t>REVISTA DO INSTITUTO DE MEDICINA TROPICAL DE SÃO PAULO</t>
  </si>
  <si>
    <t>2178-2091</t>
  </si>
  <si>
    <t>REVISTA ELETRÔNICA ACERVO SAÚDE</t>
  </si>
  <si>
    <t>REVISTA ELETRÔNICA EM GESTÃO, EDUCAÇÃO E TECNOLOGIA AMBIENTAL REGET-CT/UFSM</t>
  </si>
  <si>
    <t>2358-1271</t>
  </si>
  <si>
    <t>REVISTA ELETRÔNICA ENGENHARIA VIVA</t>
  </si>
  <si>
    <t>1809-0583</t>
  </si>
  <si>
    <t>REVISTA ENCICLOPÉDIA BIOSFERA</t>
  </si>
  <si>
    <t>2447-598X</t>
  </si>
  <si>
    <t>REVISTA INOVA CIÊNCIA &amp; TECNOLOGIA / INNOVATIVE SCIENCE &amp; TECHNOLOGY JOURNAL</t>
  </si>
  <si>
    <t>2178-5937</t>
  </si>
  <si>
    <t>REVISTA PERSPECTIVA (ONLINE)</t>
  </si>
  <si>
    <t>1517-672X</t>
  </si>
  <si>
    <t>REVISTA PRETEXTO</t>
  </si>
  <si>
    <t>1808-981X</t>
  </si>
  <si>
    <t>REVISTA RAÍZES E AMIDOS TROPICAIS</t>
  </si>
  <si>
    <t>1809-3957</t>
  </si>
  <si>
    <t>REVISTA SODEBRAS</t>
  </si>
  <si>
    <t>2525-3395</t>
  </si>
  <si>
    <t>REVISTA STRICTO SENSU</t>
  </si>
  <si>
    <t>2177-2894</t>
  </si>
  <si>
    <t>REVISTA THEMA</t>
  </si>
  <si>
    <t>2179-5037</t>
  </si>
  <si>
    <t>REVISTA UNIABEU</t>
  </si>
  <si>
    <t>2179-5940</t>
  </si>
  <si>
    <t>REVIVSTA AGROTECNOLOGIA</t>
  </si>
  <si>
    <t>0172-8172</t>
  </si>
  <si>
    <t>RHEUMATOLOGY INTERNATIONAL (BERLIN. PRINT)</t>
  </si>
  <si>
    <t>1462-0324</t>
  </si>
  <si>
    <t>RHEUMATOLOGY (OXFORD. PRINT)</t>
  </si>
  <si>
    <t>1980-0002</t>
  </si>
  <si>
    <t>SABIOS (FACULDADE INTEGRADO DE CAMPO MOURÃO. ONLINE)</t>
  </si>
  <si>
    <t>1516-7356</t>
  </si>
  <si>
    <t>SAÚDE EM REVISTA (UNIMEP)</t>
  </si>
  <si>
    <t>1678-992X</t>
  </si>
  <si>
    <t>SCIENTIA AGRICOLA</t>
  </si>
  <si>
    <t>2077-9917</t>
  </si>
  <si>
    <t>SCIENTIA AGROPECUÁRIA</t>
  </si>
  <si>
    <t>1984-4433</t>
  </si>
  <si>
    <t>SCIENTIA CHROMATOGRAPHICA</t>
  </si>
  <si>
    <t>1413-9324</t>
  </si>
  <si>
    <t>SCIENTIA FORESTALIS (IPEF)</t>
  </si>
  <si>
    <t>2178-3608</t>
  </si>
  <si>
    <t>SCIENTIA RURAL</t>
  </si>
  <si>
    <t>1981-996X</t>
  </si>
  <si>
    <t>SEMIOSES (RIO DE JANEIRO)</t>
  </si>
  <si>
    <t>1424-8220</t>
  </si>
  <si>
    <t>SENSORS (BASEL)</t>
  </si>
  <si>
    <t>1542-2119</t>
  </si>
  <si>
    <t>SEPARATION AND PURIFICATION REVIEWS</t>
  </si>
  <si>
    <t>SEPARATION SCIENCE AND TECHNOLOGY (PRINT)</t>
  </si>
  <si>
    <t>1982-2693</t>
  </si>
  <si>
    <t>SÉRIE CEPPAC</t>
  </si>
  <si>
    <t>2317-0840</t>
  </si>
  <si>
    <t>SIGMAE</t>
  </si>
  <si>
    <t>1983-3253</t>
  </si>
  <si>
    <t>SIMBIO-LOGIAS (BOTUCATU)</t>
  </si>
  <si>
    <t>1806-6976</t>
  </si>
  <si>
    <t>SMAD. REVISTA ELETRÔNICA SAÚDE MENTAL ÁLCOOL E DROGAS (EDIÇÃO EM PORTUGUÊS)</t>
  </si>
  <si>
    <t>0167-1987</t>
  </si>
  <si>
    <t>SOIL &amp; TILLAGE RESEARCH</t>
  </si>
  <si>
    <t>0102-1214</t>
  </si>
  <si>
    <t>STAB (PIRACICABA)</t>
  </si>
  <si>
    <t>0039-128X</t>
  </si>
  <si>
    <t>STEROIDS (STONEHAM, MA.)</t>
  </si>
  <si>
    <t>1096-2964</t>
  </si>
  <si>
    <t>SURGICAL INFECTIONS</t>
  </si>
  <si>
    <t>1982-8829</t>
  </si>
  <si>
    <t>TEMPUS ACTAS DE SAÚDE COLETIVA</t>
  </si>
  <si>
    <t>THE BRAZILIAN JOURNAL OF INFECTIOUS DISEASES (ONLINE)</t>
  </si>
  <si>
    <t>1537-0437</t>
  </si>
  <si>
    <t>THE JOURNAL OF APPLIED POULTRY RESEARCH</t>
  </si>
  <si>
    <t>1520-5207</t>
  </si>
  <si>
    <t>THE JOURNAL OF PHYSICAL CHEMISTRY. B (1997 : ONLINE)</t>
  </si>
  <si>
    <t>1178-203X</t>
  </si>
  <si>
    <t>THERAPEUTICS AND CLINICAL RISK MANAGEMENT (ONLINE)</t>
  </si>
  <si>
    <t>1877-959X</t>
  </si>
  <si>
    <t>TICKS AND TICK-BORNE DISEASES</t>
  </si>
  <si>
    <t>0165-9936</t>
  </si>
  <si>
    <t>TRAC. TRENDS IN ANALYTICAL CHEMISTRY (REGULAR ED.)</t>
  </si>
  <si>
    <t>2214-854X</t>
  </si>
  <si>
    <t>TRANSLATIONAL RESEARCH IN ANATOMY</t>
  </si>
  <si>
    <t>0041-1337</t>
  </si>
  <si>
    <t>TRANSPLANTATION</t>
  </si>
  <si>
    <t>1614-2950</t>
  </si>
  <si>
    <t>TREE GENETICS &amp; GENOMES</t>
  </si>
  <si>
    <t>0931-1890</t>
  </si>
  <si>
    <t>TREES (BERLIN. PRINT)</t>
  </si>
  <si>
    <t>TROPICAL PLANT PATHOLOGY</t>
  </si>
  <si>
    <t>2178-2571</t>
  </si>
  <si>
    <t>UNINGÁ REVIEW</t>
  </si>
  <si>
    <t>2090-8113</t>
  </si>
  <si>
    <t>VETERINARY MEDICINE INTERNATIONAL</t>
  </si>
  <si>
    <t>0165-7380</t>
  </si>
  <si>
    <t>VETERINARY RESEARCH COMMUNICATIONS</t>
  </si>
  <si>
    <t>2150-5594</t>
  </si>
  <si>
    <t>VIRULENCE (PRINT)</t>
  </si>
  <si>
    <t>0920-8569</t>
  </si>
  <si>
    <t>VIRUS GENES</t>
  </si>
  <si>
    <t>0275-6196</t>
  </si>
  <si>
    <t>WASTE MANAGEMENT</t>
  </si>
  <si>
    <t>2219-2840</t>
  </si>
  <si>
    <t>WORLD JOURNAL OF GASTROENTEROLOGY</t>
  </si>
  <si>
    <t>0364-2313</t>
  </si>
  <si>
    <t>WORLD JOURNAL OF SURGERY</t>
  </si>
  <si>
    <t>1984-4670</t>
  </si>
  <si>
    <t>ZOOLOGIA (CURITIBA): AN INTERNATIONAL JOURNAL FOR ZOOLOGY</t>
  </si>
  <si>
    <t>0967-1994</t>
  </si>
  <si>
    <t>ZYGOTE (CAMBRIDGE. PRINT)</t>
  </si>
  <si>
    <t>MESTRADO</t>
  </si>
  <si>
    <t>Nome do Candidato</t>
  </si>
  <si>
    <t>1. TITULAÇÃO / EXPERIÊNCIA PROFISSIONAL</t>
  </si>
  <si>
    <t>DOC</t>
  </si>
  <si>
    <t>Aula de curso de graduação e de pós-graduação lato sensu.</t>
  </si>
  <si>
    <t>Carga horária</t>
  </si>
  <si>
    <t>Aula de curso técnico profissionalizante</t>
  </si>
  <si>
    <t>Bolsa de apoio técnico a pesquisa (BAT) ou iniciação tecnológica e industrial (ITI ou DTI) nos moldes da CNPq/FAPEMIG</t>
  </si>
  <si>
    <t xml:space="preserve">4. ATIVIDADES DE EXTENSÃO </t>
  </si>
  <si>
    <t>Participação em Núcleos de Estudo, Diretório Estudantil e Empresa Júnior</t>
  </si>
  <si>
    <t>Bolsa institucional de apoio a extensão</t>
  </si>
  <si>
    <t>Formação principal - Graduação</t>
  </si>
  <si>
    <r>
      <rPr>
        <sz val="10"/>
        <color theme="1" tint="0.499984740745262"/>
        <rFont val="Calibri"/>
        <family val="2"/>
      </rPr>
      <t>←</t>
    </r>
    <r>
      <rPr>
        <i/>
        <sz val="11.5"/>
        <color theme="1" tint="0.499984740745262"/>
        <rFont val="Calibri"/>
        <family val="2"/>
      </rPr>
      <t xml:space="preserve"> </t>
    </r>
    <r>
      <rPr>
        <i/>
        <sz val="10"/>
        <color theme="1" tint="0.499984740745262"/>
        <rFont val="Calibri"/>
        <family val="2"/>
        <scheme val="minor"/>
      </rPr>
      <t>Enumere cada comprovante em ordem crescente</t>
    </r>
  </si>
  <si>
    <t xml:space="preserve"> relacionando ao campo DOC</t>
  </si>
  <si>
    <t>2º Grau</t>
  </si>
  <si>
    <t>Participação em eventos técnicos científicos regionais ou nacionais/internacionais</t>
  </si>
  <si>
    <t>Nac/Inter</t>
  </si>
  <si>
    <t>Tipo</t>
  </si>
  <si>
    <t>I – ATIVIDADES MAIS RELEVANTES (Máx. 50 pontos)</t>
  </si>
  <si>
    <t>II – PRODUÇÃO CIENTÍFICA E PARTICIPAÇÃO EM CONGRESSOS E AFINS</t>
  </si>
  <si>
    <t>ARTIGOS CIENTÍFICOS EM PERIÓDICOS</t>
  </si>
  <si>
    <t>ARTIGOS E RESUMOS EM CONGRESSOS</t>
  </si>
  <si>
    <t>PARTICIPAÇÃO EM CONGRESSOS</t>
  </si>
  <si>
    <t>PONTUAÇÃO TOTAL</t>
  </si>
  <si>
    <t>NOTA FINAL (entre 5 e 10)</t>
  </si>
  <si>
    <t>PONTUAÇÃO DO CURRICULO</t>
  </si>
  <si>
    <t xml:space="preserve">Nível  </t>
  </si>
  <si>
    <t xml:space="preserve">*A impressão de todas as pastas da planilha pode ser feita selecionando "Imprimir" e nas "configurações" escolher o item </t>
  </si>
  <si>
    <t>"Imprimir toda pasta de trabalho"</t>
  </si>
  <si>
    <t>TITULAÇÃO / EXPERIÊNCIA PROFISSIONAL</t>
  </si>
  <si>
    <t>ATIVIDADES DE ENSINO</t>
  </si>
  <si>
    <t xml:space="preserve">ATIVIDADES DE PESQUISA </t>
  </si>
  <si>
    <t xml:space="preserve">ATIVIDADES DE EXTENSÃO </t>
  </si>
  <si>
    <t>PROCESSO SELETIVO:</t>
  </si>
  <si>
    <t>3º Grau</t>
  </si>
  <si>
    <r>
      <t xml:space="preserve">Iniciação científica </t>
    </r>
    <r>
      <rPr>
        <b/>
        <sz val="11"/>
        <color rgb="FFFFFF00"/>
        <rFont val="Times New Roman"/>
        <family val="1"/>
      </rPr>
      <t>institucional</t>
    </r>
  </si>
  <si>
    <r>
      <t xml:space="preserve">Iniciação científica (PIBIC; PIBIT) de </t>
    </r>
    <r>
      <rPr>
        <b/>
        <sz val="11"/>
        <color rgb="FFFFFF00"/>
        <rFont val="Times New Roman"/>
        <family val="1"/>
      </rPr>
      <t xml:space="preserve">Agências de Fomento </t>
    </r>
    <r>
      <rPr>
        <b/>
        <sz val="11"/>
        <color theme="0"/>
        <rFont val="Times New Roman"/>
        <family val="1"/>
      </rPr>
      <t xml:space="preserve">/ bolsa </t>
    </r>
    <r>
      <rPr>
        <b/>
        <sz val="11"/>
        <color rgb="FFFFFF00"/>
        <rFont val="Times New Roman"/>
        <family val="1"/>
      </rPr>
      <t>PET</t>
    </r>
  </si>
  <si>
    <t>INSS     (com ífem)</t>
  </si>
  <si>
    <r>
      <t xml:space="preserve">Monitoria de disciplinas de graduação (informar por período) </t>
    </r>
    <r>
      <rPr>
        <b/>
        <sz val="11"/>
        <color rgb="FFFFFF00"/>
        <rFont val="Times New Roman"/>
        <family val="1"/>
      </rPr>
      <t>Max 2/disciplina</t>
    </r>
  </si>
  <si>
    <t>Publicação artigo científico ou resumo expandido (com 3 ou mais páginas) em eventos técnicos científicos</t>
  </si>
  <si>
    <r>
      <t xml:space="preserve">Publicação de resumo científico em eventos técnicos científicos </t>
    </r>
    <r>
      <rPr>
        <b/>
        <sz val="11"/>
        <color rgb="FFFFFF00"/>
        <rFont val="Times New Roman"/>
        <family val="1"/>
      </rPr>
      <t>como 1° autor</t>
    </r>
  </si>
  <si>
    <t>Atenção, esta é uma planilha apenas para auxiliar a contagem de pontos do candidato, assumindo que todas as informações</t>
  </si>
  <si>
    <r>
      <t xml:space="preserve"> foram corretamente cadastradas e devidamente comprovadas, conforme exigido no Edital! </t>
    </r>
    <r>
      <rPr>
        <b/>
        <sz val="12"/>
        <color rgb="FFC00000"/>
        <rFont val="Times New Roman"/>
        <family val="1"/>
      </rPr>
      <t>Ela não vale como certificado de</t>
    </r>
  </si>
  <si>
    <r>
      <rPr>
        <b/>
        <sz val="12"/>
        <color rgb="FFC00000"/>
        <rFont val="Times New Roman"/>
        <family val="1"/>
      </rPr>
      <t xml:space="preserve">pontuação! </t>
    </r>
    <r>
      <rPr>
        <sz val="12"/>
        <color rgb="FFC00000"/>
        <rFont val="Times New Roman"/>
        <family val="1"/>
      </rPr>
      <t>Os candidatos devem verificar no Edital (item 11) os documentos necessários para comprovrar cada atividade!</t>
    </r>
  </si>
  <si>
    <t>//////////</t>
  </si>
  <si>
    <r>
      <rPr>
        <i/>
        <sz val="22"/>
        <color theme="0"/>
        <rFont val="Arial Black"/>
        <family val="2"/>
      </rPr>
      <t xml:space="preserve">Curriculum Vitae </t>
    </r>
    <r>
      <rPr>
        <sz val="22"/>
        <color theme="0"/>
        <rFont val="Arial Black"/>
        <family val="2"/>
      </rPr>
      <t>PPGEAL</t>
    </r>
  </si>
  <si>
    <r>
      <t xml:space="preserve">Experiência profissional (exceto docência) na área de </t>
    </r>
    <r>
      <rPr>
        <b/>
        <sz val="11"/>
        <color rgb="FFFFFF00"/>
        <rFont val="Times New Roman"/>
        <family val="1"/>
      </rPr>
      <t>Engenharia de Alimentos</t>
    </r>
    <r>
      <rPr>
        <b/>
        <sz val="11"/>
        <color theme="0"/>
        <rFont val="Times New Roman"/>
        <family val="1"/>
      </rPr>
      <t xml:space="preserve"> (&gt; 1 ano)</t>
    </r>
  </si>
  <si>
    <r>
      <t xml:space="preserve">Curso de Especialização na Área de </t>
    </r>
    <r>
      <rPr>
        <b/>
        <sz val="11"/>
        <color rgb="FFFFFF00"/>
        <rFont val="Times New Roman"/>
        <family val="1"/>
      </rPr>
      <t xml:space="preserve">Engenharia de Alimentos </t>
    </r>
    <r>
      <rPr>
        <b/>
        <sz val="11"/>
        <color theme="0"/>
        <rFont val="Times New Roman"/>
        <family val="1"/>
      </rPr>
      <t>(C.H. ≥ 360h)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</si>
</sst>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rgb="FFFF0000"/>
      <name val="Times New Roman"/>
      <family val="1"/>
    </font>
    <font>
      <sz val="11"/>
      <color rgb="FF000000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b/>
      <sz val="12"/>
      <color theme="0"/>
      <name val="Times New Roman"/>
      <family val="1"/>
    </font>
    <font>
      <b/>
      <sz val="18"/>
      <color theme="4" tint="-0.49998474074526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22"/>
      <color theme="0"/>
      <name val="Arial Black"/>
      <family val="2"/>
    </font>
    <font>
      <b/>
      <sz val="11"/>
      <color theme="0" tint="-4.9989318521683403E-2"/>
      <name val="Calibri"/>
      <family val="2"/>
      <scheme val="minor"/>
    </font>
    <font>
      <b/>
      <sz val="11"/>
      <color theme="0" tint="-4.9989318521683403E-2"/>
      <name val="Times New Roman"/>
      <family val="1"/>
    </font>
    <font>
      <i/>
      <sz val="22"/>
      <color theme="0"/>
      <name val="Arial Black"/>
      <family val="2"/>
    </font>
    <font>
      <sz val="10"/>
      <color theme="7" tint="-0.499984740745262"/>
      <name val="Calibri"/>
      <family val="2"/>
      <scheme val="minor"/>
    </font>
    <font>
      <i/>
      <sz val="10"/>
      <color theme="7" tint="-0.499984740745262"/>
      <name val="Calibri"/>
      <family val="2"/>
      <scheme val="minor"/>
    </font>
    <font>
      <sz val="11"/>
      <color theme="7" tint="-0.499984740745262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i/>
      <sz val="10"/>
      <color theme="1" tint="0.499984740745262"/>
      <name val="Calibri"/>
      <family val="2"/>
      <scheme val="minor"/>
    </font>
    <font>
      <sz val="11"/>
      <color theme="1" tint="0.499984740745262"/>
      <name val="Calibri"/>
      <family val="2"/>
    </font>
    <font>
      <sz val="10"/>
      <color theme="1" tint="0.499984740745262"/>
      <name val="Calibri"/>
      <family val="2"/>
    </font>
    <font>
      <i/>
      <sz val="11.5"/>
      <color theme="1" tint="0.499984740745262"/>
      <name val="Calibri"/>
      <family val="2"/>
    </font>
    <font>
      <sz val="11"/>
      <color rgb="FF000000"/>
      <name val="Arial"/>
      <family val="2"/>
    </font>
    <font>
      <b/>
      <sz val="12"/>
      <color rgb="FFFF0000"/>
      <name val="Arial"/>
      <family val="2"/>
    </font>
    <font>
      <b/>
      <sz val="11"/>
      <color rgb="FF000000"/>
      <name val="Arial"/>
      <family val="2"/>
    </font>
    <font>
      <b/>
      <sz val="12"/>
      <color theme="1"/>
      <name val="Times New Roman"/>
      <family val="1"/>
    </font>
    <font>
      <sz val="11"/>
      <color theme="9" tint="-0.249977111117893"/>
      <name val="Calibri"/>
      <family val="2"/>
      <scheme val="minor"/>
    </font>
    <font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color theme="9" tint="-0.249977111117893"/>
      <name val="Times New Roman"/>
      <family val="1"/>
    </font>
    <font>
      <b/>
      <sz val="11"/>
      <color theme="9" tint="-0.499984740745262"/>
      <name val="Times New Roman"/>
      <family val="1"/>
    </font>
    <font>
      <sz val="11"/>
      <color theme="2" tint="-0.749992370372631"/>
      <name val="Times New Roman"/>
      <family val="1"/>
    </font>
    <font>
      <i/>
      <sz val="11"/>
      <color theme="2" tint="-0.749992370372631"/>
      <name val="Times New Roman"/>
      <family val="1"/>
    </font>
    <font>
      <b/>
      <i/>
      <sz val="11"/>
      <color theme="9" tint="-0.249977111117893"/>
      <name val="Times New Roman"/>
      <family val="1"/>
    </font>
    <font>
      <i/>
      <sz val="10"/>
      <color theme="8" tint="-0.249977111117893"/>
      <name val="Calibri"/>
      <family val="2"/>
      <scheme val="minor"/>
    </font>
    <font>
      <b/>
      <sz val="11"/>
      <color rgb="FFFF0000"/>
      <name val="Arial"/>
      <family val="2"/>
    </font>
    <font>
      <sz val="12"/>
      <color rgb="FF000000"/>
      <name val="Times New Roman"/>
      <family val="1"/>
    </font>
    <font>
      <i/>
      <sz val="11"/>
      <color theme="7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FF00"/>
      <name val="Times New Roman"/>
      <family val="1"/>
    </font>
    <font>
      <b/>
      <sz val="11"/>
      <color rgb="FFC00000"/>
      <name val="Calibri"/>
      <family val="2"/>
      <scheme val="minor"/>
    </font>
    <font>
      <b/>
      <sz val="20"/>
      <color theme="8" tint="-0.499984740745262"/>
      <name val="Arial"/>
      <family val="2"/>
    </font>
    <font>
      <b/>
      <sz val="12"/>
      <color rgb="FFC00000"/>
      <name val="Times New Roman"/>
      <family val="1"/>
    </font>
    <font>
      <sz val="12"/>
      <color rgb="FFC0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theme="3" tint="-0.249977111117893"/>
      </left>
      <right style="thin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/>
      <right/>
      <top/>
      <bottom style="thin">
        <color theme="3" tint="-0.249977111117893"/>
      </bottom>
      <diagonal/>
    </border>
    <border>
      <left/>
      <right/>
      <top/>
      <bottom style="medium">
        <color theme="3" tint="-0.249977111117893"/>
      </bottom>
      <diagonal/>
    </border>
    <border>
      <left style="thin">
        <color theme="3" tint="-0.249977111117893"/>
      </left>
      <right/>
      <top style="thin">
        <color theme="3" tint="-0.249977111117893"/>
      </top>
      <bottom style="thin">
        <color theme="3" tint="-0.249977111117893"/>
      </bottom>
      <diagonal/>
    </border>
    <border>
      <left/>
      <right style="thin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/>
      <right/>
      <top style="thin">
        <color theme="3" tint="-0.249977111117893"/>
      </top>
      <bottom style="thin">
        <color theme="3" tint="-0.249977111117893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 applyFill="1"/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0" fillId="0" borderId="2" xfId="0" applyFill="1" applyBorder="1"/>
    <xf numFmtId="0" fontId="0" fillId="0" borderId="3" xfId="0" applyFill="1" applyBorder="1"/>
    <xf numFmtId="0" fontId="8" fillId="0" borderId="3" xfId="0" applyFont="1" applyBorder="1"/>
    <xf numFmtId="0" fontId="3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5" fillId="0" borderId="0" xfId="0" applyFont="1"/>
    <xf numFmtId="0" fontId="1" fillId="4" borderId="1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right"/>
    </xf>
    <xf numFmtId="0" fontId="0" fillId="0" borderId="0" xfId="0" applyFill="1" applyBorder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0" fillId="6" borderId="0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right"/>
    </xf>
    <xf numFmtId="0" fontId="12" fillId="6" borderId="4" xfId="0" applyFont="1" applyFill="1" applyBorder="1" applyAlignment="1">
      <alignment vertical="center"/>
    </xf>
    <xf numFmtId="0" fontId="7" fillId="6" borderId="4" xfId="0" applyFont="1" applyFill="1" applyBorder="1" applyAlignment="1">
      <alignment vertical="center" wrapText="1"/>
    </xf>
    <xf numFmtId="0" fontId="7" fillId="6" borderId="6" xfId="0" applyFont="1" applyFill="1" applyBorder="1" applyAlignment="1">
      <alignment vertical="center" wrapText="1"/>
    </xf>
    <xf numFmtId="0" fontId="0" fillId="0" borderId="0" xfId="0" applyFill="1" applyAlignment="1">
      <alignment horizontal="center"/>
    </xf>
    <xf numFmtId="0" fontId="14" fillId="0" borderId="0" xfId="0" applyFont="1" applyFill="1"/>
    <xf numFmtId="2" fontId="16" fillId="0" borderId="0" xfId="0" applyNumberFormat="1" applyFont="1" applyFill="1" applyAlignment="1">
      <alignment horizontal="left"/>
    </xf>
    <xf numFmtId="2" fontId="17" fillId="7" borderId="0" xfId="0" applyNumberFormat="1" applyFont="1" applyFill="1" applyAlignment="1">
      <alignment horizontal="center"/>
    </xf>
    <xf numFmtId="0" fontId="6" fillId="3" borderId="1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14" fillId="0" borderId="0" xfId="0" applyFont="1" applyFill="1" applyAlignment="1">
      <alignment horizontal="left"/>
    </xf>
    <xf numFmtId="2" fontId="17" fillId="7" borderId="0" xfId="0" applyNumberFormat="1" applyFont="1" applyFill="1" applyAlignment="1">
      <alignment horizontal="left"/>
    </xf>
    <xf numFmtId="0" fontId="15" fillId="0" borderId="0" xfId="0" applyFont="1" applyFill="1" applyAlignment="1">
      <alignment vertical="center"/>
    </xf>
    <xf numFmtId="2" fontId="0" fillId="0" borderId="0" xfId="0" applyNumberForma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/>
    </xf>
    <xf numFmtId="0" fontId="18" fillId="0" borderId="0" xfId="0" applyFont="1" applyFill="1" applyAlignment="1">
      <alignment wrapText="1"/>
    </xf>
    <xf numFmtId="0" fontId="1" fillId="0" borderId="0" xfId="0" applyFont="1" applyFill="1"/>
    <xf numFmtId="0" fontId="0" fillId="7" borderId="0" xfId="0" applyFill="1"/>
    <xf numFmtId="0" fontId="29" fillId="0" borderId="0" xfId="0" applyFont="1" applyFill="1" applyBorder="1" applyAlignment="1">
      <alignment horizontal="center" vertical="center"/>
    </xf>
    <xf numFmtId="0" fontId="0" fillId="0" borderId="0" xfId="0" applyFont="1" applyFill="1"/>
    <xf numFmtId="0" fontId="27" fillId="0" borderId="0" xfId="0" applyFont="1" applyFill="1" applyBorder="1" applyAlignment="1">
      <alignment horizontal="left" vertical="center"/>
    </xf>
    <xf numFmtId="0" fontId="26" fillId="0" borderId="0" xfId="0" applyFont="1" applyFill="1"/>
    <xf numFmtId="0" fontId="27" fillId="0" borderId="0" xfId="0" applyFont="1" applyFill="1"/>
    <xf numFmtId="0" fontId="6" fillId="8" borderId="0" xfId="0" applyFont="1" applyFill="1" applyAlignment="1">
      <alignment horizontal="right"/>
    </xf>
    <xf numFmtId="2" fontId="6" fillId="8" borderId="0" xfId="0" applyNumberFormat="1" applyFont="1" applyFill="1" applyAlignment="1">
      <alignment horizontal="center"/>
    </xf>
    <xf numFmtId="0" fontId="31" fillId="9" borderId="0" xfId="0" applyFont="1" applyFill="1" applyAlignment="1">
      <alignment horizontal="right"/>
    </xf>
    <xf numFmtId="2" fontId="31" fillId="9" borderId="0" xfId="0" applyNumberFormat="1" applyFont="1" applyFill="1" applyAlignment="1">
      <alignment horizontal="center"/>
    </xf>
    <xf numFmtId="0" fontId="30" fillId="0" borderId="0" xfId="0" applyFont="1" applyFill="1" applyAlignment="1">
      <alignment horizontal="right"/>
    </xf>
    <xf numFmtId="0" fontId="32" fillId="0" borderId="0" xfId="0" applyFont="1" applyFill="1" applyBorder="1" applyAlignment="1">
      <alignment horizontal="right" vertical="center"/>
    </xf>
    <xf numFmtId="0" fontId="32" fillId="0" borderId="0" xfId="0" applyFont="1" applyFill="1" applyAlignment="1">
      <alignment horizontal="right"/>
    </xf>
    <xf numFmtId="0" fontId="32" fillId="0" borderId="0" xfId="0" applyFont="1" applyFill="1"/>
    <xf numFmtId="0" fontId="28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right"/>
    </xf>
    <xf numFmtId="0" fontId="0" fillId="7" borderId="0" xfId="0" applyFill="1" applyAlignment="1">
      <alignment vertical="center"/>
    </xf>
    <xf numFmtId="0" fontId="3" fillId="7" borderId="0" xfId="0" applyFont="1" applyFill="1" applyBorder="1" applyAlignment="1">
      <alignment horizontal="left" vertical="center"/>
    </xf>
    <xf numFmtId="0" fontId="3" fillId="7" borderId="0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 vertical="center"/>
    </xf>
    <xf numFmtId="2" fontId="33" fillId="0" borderId="0" xfId="0" applyNumberFormat="1" applyFont="1" applyFill="1" applyBorder="1" applyAlignment="1">
      <alignment horizontal="center" vertical="center"/>
    </xf>
    <xf numFmtId="2" fontId="33" fillId="0" borderId="0" xfId="0" applyNumberFormat="1" applyFont="1" applyFill="1" applyBorder="1" applyAlignment="1">
      <alignment horizontal="center" vertical="center" wrapText="1"/>
    </xf>
    <xf numFmtId="2" fontId="33" fillId="0" borderId="0" xfId="0" applyNumberFormat="1" applyFont="1" applyFill="1" applyAlignment="1">
      <alignment horizontal="center"/>
    </xf>
    <xf numFmtId="0" fontId="33" fillId="0" borderId="0" xfId="0" applyFont="1" applyFill="1"/>
    <xf numFmtId="2" fontId="34" fillId="0" borderId="0" xfId="0" applyNumberFormat="1" applyFont="1" applyFill="1" applyAlignment="1">
      <alignment horizontal="center"/>
    </xf>
    <xf numFmtId="0" fontId="35" fillId="0" borderId="0" xfId="0" applyFont="1" applyFill="1" applyAlignment="1">
      <alignment horizontal="left"/>
    </xf>
    <xf numFmtId="0" fontId="2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horizontal="center" vertical="center"/>
      <protection locked="0"/>
    </xf>
    <xf numFmtId="0" fontId="22" fillId="2" borderId="1" xfId="0" applyFont="1" applyFill="1" applyBorder="1" applyAlignment="1" applyProtection="1">
      <alignment horizontal="center" vertical="center" wrapText="1"/>
      <protection locked="0"/>
    </xf>
    <xf numFmtId="0" fontId="36" fillId="2" borderId="1" xfId="0" applyFont="1" applyFill="1" applyBorder="1" applyAlignment="1" applyProtection="1">
      <alignment horizontal="center" vertical="center"/>
      <protection locked="0"/>
    </xf>
    <xf numFmtId="0" fontId="24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1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3" fillId="2" borderId="5" xfId="0" applyFont="1" applyFill="1" applyBorder="1" applyAlignment="1" applyProtection="1">
      <alignment horizontal="left" vertical="center" wrapText="1"/>
      <protection locked="0"/>
    </xf>
    <xf numFmtId="0" fontId="19" fillId="0" borderId="0" xfId="0" applyFont="1" applyFill="1" applyBorder="1" applyAlignment="1">
      <alignment horizontal="center"/>
    </xf>
    <xf numFmtId="0" fontId="23" fillId="0" borderId="0" xfId="0" applyFont="1" applyFill="1" applyBorder="1" applyAlignment="1" applyProtection="1">
      <alignment horizontal="center" vertical="center"/>
      <protection locked="0"/>
    </xf>
    <xf numFmtId="2" fontId="38" fillId="0" borderId="0" xfId="0" applyNumberFormat="1" applyFont="1" applyFill="1" applyAlignment="1">
      <alignment horizontal="left"/>
    </xf>
    <xf numFmtId="2" fontId="39" fillId="0" borderId="0" xfId="0" applyNumberFormat="1" applyFont="1" applyFill="1" applyAlignment="1">
      <alignment horizontal="left"/>
    </xf>
    <xf numFmtId="0" fontId="39" fillId="0" borderId="0" xfId="0" applyFont="1" applyFill="1"/>
    <xf numFmtId="0" fontId="15" fillId="0" borderId="0" xfId="0" applyFont="1" applyFill="1"/>
    <xf numFmtId="0" fontId="39" fillId="0" borderId="0" xfId="0" applyFont="1" applyFill="1" applyBorder="1"/>
    <xf numFmtId="0" fontId="9" fillId="0" borderId="0" xfId="0" applyFont="1" applyFill="1" applyBorder="1" applyAlignment="1">
      <alignment horizontal="right"/>
    </xf>
    <xf numFmtId="0" fontId="41" fillId="0" borderId="3" xfId="0" applyFont="1" applyFill="1" applyBorder="1" applyAlignment="1">
      <alignment horizontal="right"/>
    </xf>
    <xf numFmtId="16" fontId="3" fillId="0" borderId="1" xfId="0" applyNumberFormat="1" applyFont="1" applyBorder="1" applyAlignment="1" applyProtection="1">
      <alignment horizontal="center" vertical="center" wrapText="1"/>
      <protection locked="0"/>
    </xf>
    <xf numFmtId="0" fontId="44" fillId="0" borderId="0" xfId="0" applyFont="1" applyFill="1" applyBorder="1" applyAlignment="1">
      <alignment horizontal="right"/>
    </xf>
    <xf numFmtId="0" fontId="10" fillId="6" borderId="0" xfId="0" applyFont="1" applyFill="1" applyBorder="1" applyAlignment="1">
      <alignment horizontal="center" vertical="center"/>
    </xf>
    <xf numFmtId="0" fontId="37" fillId="0" borderId="4" xfId="0" applyFont="1" applyFill="1" applyBorder="1" applyAlignment="1" applyProtection="1">
      <alignment horizontal="center"/>
      <protection locked="0"/>
    </xf>
    <xf numFmtId="0" fontId="37" fillId="0" borderId="5" xfId="0" applyFont="1" applyFill="1" applyBorder="1" applyAlignment="1" applyProtection="1">
      <alignment horizontal="center"/>
      <protection locked="0"/>
    </xf>
    <xf numFmtId="0" fontId="42" fillId="7" borderId="0" xfId="0" applyFont="1" applyFill="1" applyBorder="1" applyAlignment="1">
      <alignment horizontal="center"/>
    </xf>
    <xf numFmtId="0" fontId="7" fillId="6" borderId="6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37" fillId="2" borderId="4" xfId="0" applyFont="1" applyFill="1" applyBorder="1" applyAlignment="1" applyProtection="1">
      <alignment horizontal="center" vertical="center" wrapText="1"/>
      <protection locked="0"/>
    </xf>
    <xf numFmtId="0" fontId="37" fillId="2" borderId="5" xfId="0" applyFont="1" applyFill="1" applyBorder="1" applyAlignment="1" applyProtection="1">
      <alignment horizontal="center" vertical="center" wrapText="1"/>
      <protection locked="0"/>
    </xf>
    <xf numFmtId="0" fontId="37" fillId="2" borderId="4" xfId="0" applyFont="1" applyFill="1" applyBorder="1" applyAlignment="1" applyProtection="1">
      <alignment horizontal="left" vertical="center" wrapText="1"/>
      <protection locked="0"/>
    </xf>
    <xf numFmtId="0" fontId="37" fillId="2" borderId="5" xfId="0" applyFont="1" applyFill="1" applyBorder="1" applyAlignment="1" applyProtection="1">
      <alignment horizontal="left" vertical="center" wrapText="1"/>
      <protection locked="0"/>
    </xf>
    <xf numFmtId="0" fontId="6" fillId="3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3" fillId="2" borderId="6" xfId="0" applyFont="1" applyFill="1" applyBorder="1" applyAlignment="1" applyProtection="1">
      <alignment horizontal="left" vertical="center" wrapText="1"/>
      <protection locked="0"/>
    </xf>
    <xf numFmtId="0" fontId="3" fillId="2" borderId="5" xfId="0" applyFont="1" applyFill="1" applyBorder="1" applyAlignment="1" applyProtection="1">
      <alignment horizontal="left" vertical="center" wrapText="1"/>
      <protection locked="0"/>
    </xf>
    <xf numFmtId="0" fontId="6" fillId="3" borderId="4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6" fillId="3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72888</xdr:colOff>
      <xdr:row>0</xdr:row>
      <xdr:rowOff>0</xdr:rowOff>
    </xdr:from>
    <xdr:to>
      <xdr:col>1</xdr:col>
      <xdr:colOff>1116496</xdr:colOff>
      <xdr:row>2</xdr:row>
      <xdr:rowOff>107508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88" y="0"/>
          <a:ext cx="1209260" cy="488508"/>
        </a:xfrm>
        <a:prstGeom prst="rect">
          <a:avLst/>
        </a:prstGeom>
      </xdr:spPr>
    </xdr:pic>
    <xdr:clientData/>
  </xdr:twoCellAnchor>
  <xdr:oneCellAnchor>
    <xdr:from>
      <xdr:col>1</xdr:col>
      <xdr:colOff>1239079</xdr:colOff>
      <xdr:row>0</xdr:row>
      <xdr:rowOff>18221</xdr:rowOff>
    </xdr:from>
    <xdr:ext cx="5002695" cy="621195"/>
    <xdr:sp macro="" textlink="">
      <xdr:nvSpPr>
        <xdr:cNvPr id="4" name="CaixaDeText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404731" y="18221"/>
          <a:ext cx="5002695" cy="6211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105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UNIVERSIDADE FEDERAL DE LAVRAS</a:t>
          </a:r>
        </a:p>
        <a:p>
          <a:r>
            <a:rPr lang="pt-BR" sz="105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PRÓ-REITORIA DE PÓS-GRADUAÇÃO </a:t>
          </a:r>
        </a:p>
        <a:p>
          <a:r>
            <a:rPr lang="pt-BR" sz="1050" i="0" cap="all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Programa de Pós-Graduação em engenharia de alimentos</a:t>
          </a:r>
        </a:p>
        <a:p>
          <a:endParaRPr lang="pt-BR" sz="1100" i="0"/>
        </a:p>
      </xdr:txBody>
    </xdr:sp>
    <xdr:clientData/>
  </xdr:oneCellAnchor>
  <xdr:twoCellAnchor editAs="oneCell">
    <xdr:from>
      <xdr:col>3</xdr:col>
      <xdr:colOff>24847</xdr:colOff>
      <xdr:row>0</xdr:row>
      <xdr:rowOff>0</xdr:rowOff>
    </xdr:from>
    <xdr:to>
      <xdr:col>3</xdr:col>
      <xdr:colOff>780847</xdr:colOff>
      <xdr:row>3</xdr:row>
      <xdr:rowOff>179301</xdr:rowOff>
    </xdr:to>
    <xdr:pic>
      <xdr:nvPicPr>
        <xdr:cNvPr id="6" name="Imagem 5" descr="Image result for recomendado cape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9934" y="0"/>
          <a:ext cx="756000" cy="750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topLeftCell="A37" zoomScale="115" zoomScaleNormal="115" workbookViewId="0">
      <selection activeCell="I6" sqref="I6"/>
    </sheetView>
  </sheetViews>
  <sheetFormatPr defaultColWidth="9.140625" defaultRowHeight="15" x14ac:dyDescent="0.25"/>
  <cols>
    <col min="1" max="1" width="2.42578125" style="1" customWidth="1"/>
    <col min="2" max="2" width="62.28515625" style="1" customWidth="1"/>
    <col min="3" max="3" width="29" style="1" customWidth="1"/>
    <col min="4" max="4" width="14" style="1" customWidth="1"/>
    <col min="5" max="5" width="7.140625" style="1" customWidth="1"/>
    <col min="6" max="6" width="2.5703125" style="1" customWidth="1"/>
    <col min="7" max="7" width="9.140625" style="1"/>
    <col min="8" max="8" width="7.5703125" style="31" customWidth="1"/>
    <col min="9" max="16384" width="9.140625" style="1"/>
  </cols>
  <sheetData>
    <row r="1" spans="1:10" x14ac:dyDescent="0.25">
      <c r="D1" s="17"/>
      <c r="E1" s="17"/>
    </row>
    <row r="2" spans="1:10" x14ac:dyDescent="0.25">
      <c r="D2" s="17"/>
      <c r="E2" s="17"/>
    </row>
    <row r="3" spans="1:10" x14ac:dyDescent="0.25">
      <c r="D3" s="17"/>
      <c r="E3" s="17"/>
    </row>
    <row r="4" spans="1:10" x14ac:dyDescent="0.25">
      <c r="D4" s="17"/>
      <c r="E4" s="17"/>
    </row>
    <row r="5" spans="1:10" x14ac:dyDescent="0.25">
      <c r="A5" s="41"/>
      <c r="B5" s="41"/>
      <c r="C5" s="41"/>
      <c r="D5" s="57"/>
      <c r="E5" s="57"/>
      <c r="F5" s="41"/>
    </row>
    <row r="6" spans="1:10" ht="19.5" customHeight="1" x14ac:dyDescent="0.25">
      <c r="A6" s="41"/>
      <c r="B6" s="92" t="s">
        <v>3058</v>
      </c>
      <c r="C6" s="92"/>
      <c r="D6" s="92"/>
      <c r="E6" s="18"/>
      <c r="F6" s="41"/>
    </row>
    <row r="7" spans="1:10" ht="15.75" customHeight="1" x14ac:dyDescent="0.25">
      <c r="A7" s="41"/>
      <c r="B7" s="92"/>
      <c r="C7" s="92"/>
      <c r="D7" s="92"/>
      <c r="E7" s="18"/>
      <c r="F7" s="41"/>
    </row>
    <row r="8" spans="1:10" ht="10.15" customHeight="1" x14ac:dyDescent="0.25">
      <c r="A8" s="41"/>
      <c r="B8" s="58"/>
      <c r="C8" s="59"/>
      <c r="D8" s="60"/>
      <c r="E8" s="60"/>
      <c r="F8" s="41"/>
      <c r="J8"/>
    </row>
    <row r="9" spans="1:10" ht="21.6" customHeight="1" x14ac:dyDescent="0.4">
      <c r="A9" s="41"/>
      <c r="B9" s="95" t="s">
        <v>3013</v>
      </c>
      <c r="C9" s="95"/>
      <c r="D9" s="95"/>
      <c r="E9" s="95"/>
      <c r="F9" s="41"/>
    </row>
    <row r="10" spans="1:10" ht="8.25" customHeight="1" x14ac:dyDescent="0.25">
      <c r="A10" s="41"/>
      <c r="B10" s="41"/>
      <c r="C10" s="41"/>
      <c r="D10" s="41"/>
      <c r="E10" s="41"/>
      <c r="F10" s="41"/>
    </row>
    <row r="11" spans="1:10" ht="17.25" customHeight="1" x14ac:dyDescent="0.25">
      <c r="A11" s="41"/>
      <c r="B11" s="20"/>
      <c r="C11" s="19" t="s">
        <v>3046</v>
      </c>
      <c r="D11" s="93"/>
      <c r="E11" s="94"/>
      <c r="F11" s="41"/>
    </row>
    <row r="12" spans="1:10" ht="12.75" customHeight="1" x14ac:dyDescent="0.25">
      <c r="A12" s="41"/>
      <c r="B12" s="41"/>
      <c r="C12" s="41"/>
      <c r="D12" s="41"/>
      <c r="E12" s="41"/>
      <c r="F12" s="41"/>
    </row>
    <row r="13" spans="1:10" ht="15.75" x14ac:dyDescent="0.25">
      <c r="A13" s="41"/>
      <c r="B13" s="21" t="s">
        <v>3014</v>
      </c>
      <c r="C13" s="22"/>
      <c r="D13" s="96" t="s">
        <v>2197</v>
      </c>
      <c r="E13" s="97"/>
      <c r="F13" s="41"/>
    </row>
    <row r="14" spans="1:10" ht="15.75" x14ac:dyDescent="0.25">
      <c r="A14" s="41"/>
      <c r="B14" s="100"/>
      <c r="C14" s="101"/>
      <c r="D14" s="98"/>
      <c r="E14" s="99"/>
      <c r="F14" s="41"/>
    </row>
    <row r="15" spans="1:10" x14ac:dyDescent="0.25">
      <c r="A15" s="41"/>
      <c r="B15" s="41"/>
      <c r="C15" s="41"/>
      <c r="D15" s="41"/>
      <c r="E15" s="41"/>
      <c r="F15" s="41"/>
    </row>
    <row r="16" spans="1:10" ht="15.75" x14ac:dyDescent="0.25">
      <c r="B16" s="43"/>
      <c r="C16" s="43"/>
      <c r="D16" s="43"/>
      <c r="E16" s="91" t="s">
        <v>3054</v>
      </c>
    </row>
    <row r="17" spans="1:6" ht="15.75" x14ac:dyDescent="0.25">
      <c r="B17" s="43"/>
      <c r="C17" s="43"/>
      <c r="D17" s="43"/>
      <c r="E17" s="91" t="s">
        <v>3055</v>
      </c>
    </row>
    <row r="18" spans="1:6" ht="15.75" x14ac:dyDescent="0.25">
      <c r="B18" s="14"/>
      <c r="C18" s="15"/>
      <c r="D18" s="43"/>
      <c r="E18" s="91" t="s">
        <v>3056</v>
      </c>
    </row>
    <row r="19" spans="1:6" ht="15.75" x14ac:dyDescent="0.25">
      <c r="B19" s="14"/>
      <c r="C19" s="15"/>
      <c r="D19" s="16"/>
      <c r="E19" s="16"/>
    </row>
    <row r="21" spans="1:6" ht="15.75" x14ac:dyDescent="0.25">
      <c r="A21" s="13"/>
      <c r="B21" s="13"/>
      <c r="D21" s="56" t="s">
        <v>3038</v>
      </c>
      <c r="E21" s="13"/>
      <c r="F21" s="13"/>
    </row>
    <row r="22" spans="1:6" x14ac:dyDescent="0.25">
      <c r="A22" s="13"/>
      <c r="B22" s="55"/>
      <c r="E22" s="13"/>
      <c r="F22" s="13"/>
    </row>
    <row r="23" spans="1:6" ht="15.75" x14ac:dyDescent="0.25">
      <c r="A23" s="13"/>
      <c r="B23" s="15"/>
      <c r="C23" s="15"/>
      <c r="D23" s="42"/>
      <c r="E23" s="16"/>
      <c r="F23" s="13"/>
    </row>
    <row r="24" spans="1:6" ht="15.75" x14ac:dyDescent="0.25">
      <c r="A24" s="13"/>
      <c r="B24" s="43"/>
      <c r="C24" s="51" t="s">
        <v>3031</v>
      </c>
      <c r="D24" s="65">
        <f>IF(SUM(D26:D32)&gt;50,50,SUM(D26:D32))</f>
        <v>0</v>
      </c>
      <c r="E24" s="16"/>
      <c r="F24" s="13"/>
    </row>
    <row r="25" spans="1:6" ht="15.75" x14ac:dyDescent="0.25">
      <c r="A25" s="13"/>
      <c r="B25" s="43"/>
      <c r="C25" s="40"/>
      <c r="D25" s="40"/>
      <c r="E25" s="16"/>
      <c r="F25" s="13"/>
    </row>
    <row r="26" spans="1:6" x14ac:dyDescent="0.25">
      <c r="B26" s="44"/>
      <c r="C26" s="52" t="s">
        <v>3042</v>
      </c>
      <c r="D26" s="61">
        <f>'PAG1'!I55</f>
        <v>0</v>
      </c>
    </row>
    <row r="27" spans="1:6" x14ac:dyDescent="0.25">
      <c r="B27" s="44"/>
      <c r="C27" s="52"/>
      <c r="D27" s="62"/>
    </row>
    <row r="28" spans="1:6" x14ac:dyDescent="0.25">
      <c r="B28" s="45"/>
      <c r="C28" s="53" t="s">
        <v>3043</v>
      </c>
      <c r="D28" s="63">
        <f>'PAG1'!I57</f>
        <v>0</v>
      </c>
    </row>
    <row r="29" spans="1:6" x14ac:dyDescent="0.25">
      <c r="B29" s="45"/>
      <c r="C29" s="54"/>
      <c r="D29" s="64"/>
    </row>
    <row r="30" spans="1:6" x14ac:dyDescent="0.25">
      <c r="B30" s="45"/>
      <c r="C30" s="53" t="s">
        <v>3044</v>
      </c>
      <c r="D30" s="63">
        <f>'PAG2'!K53</f>
        <v>0</v>
      </c>
    </row>
    <row r="31" spans="1:6" x14ac:dyDescent="0.25">
      <c r="B31" s="45"/>
      <c r="C31" s="54"/>
      <c r="D31" s="64"/>
    </row>
    <row r="32" spans="1:6" x14ac:dyDescent="0.25">
      <c r="B32" s="45"/>
      <c r="C32" s="53" t="s">
        <v>3045</v>
      </c>
      <c r="D32" s="63">
        <f>'PAG2'!K55</f>
        <v>0</v>
      </c>
    </row>
    <row r="33" spans="3:4" x14ac:dyDescent="0.25">
      <c r="C33" s="40"/>
      <c r="D33" s="40"/>
    </row>
    <row r="34" spans="3:4" x14ac:dyDescent="0.25">
      <c r="C34" s="51" t="s">
        <v>3032</v>
      </c>
      <c r="D34" s="65">
        <f>SUM(D36:D40)</f>
        <v>0</v>
      </c>
    </row>
    <row r="35" spans="3:4" x14ac:dyDescent="0.25">
      <c r="C35" s="40"/>
      <c r="D35" s="40"/>
    </row>
    <row r="36" spans="3:4" x14ac:dyDescent="0.25">
      <c r="C36" s="53" t="s">
        <v>3033</v>
      </c>
      <c r="D36" s="61">
        <f>'PAG3'!L58</f>
        <v>0</v>
      </c>
    </row>
    <row r="37" spans="3:4" x14ac:dyDescent="0.25">
      <c r="C37" s="54"/>
      <c r="D37" s="62"/>
    </row>
    <row r="38" spans="3:4" x14ac:dyDescent="0.25">
      <c r="C38" s="53" t="s">
        <v>3034</v>
      </c>
      <c r="D38" s="63">
        <f>'PAG3'!L60</f>
        <v>0</v>
      </c>
    </row>
    <row r="39" spans="3:4" x14ac:dyDescent="0.25">
      <c r="C39" s="54"/>
      <c r="D39" s="64"/>
    </row>
    <row r="40" spans="3:4" x14ac:dyDescent="0.25">
      <c r="C40" s="53" t="s">
        <v>3035</v>
      </c>
      <c r="D40" s="63">
        <f>'PAG3'!L62</f>
        <v>0</v>
      </c>
    </row>
    <row r="41" spans="3:4" x14ac:dyDescent="0.25">
      <c r="C41" s="45"/>
      <c r="D41" s="46"/>
    </row>
    <row r="42" spans="3:4" x14ac:dyDescent="0.25">
      <c r="C42" s="49" t="s">
        <v>3036</v>
      </c>
      <c r="D42" s="50">
        <f>D34+D24</f>
        <v>0</v>
      </c>
    </row>
    <row r="44" spans="3:4" x14ac:dyDescent="0.25">
      <c r="C44" s="47" t="s">
        <v>3037</v>
      </c>
      <c r="D44" s="48">
        <f>IF(D42&gt;100,10,(D42*5/100)+5)</f>
        <v>5</v>
      </c>
    </row>
    <row r="50" spans="2:4" x14ac:dyDescent="0.25">
      <c r="B50" s="66" t="s">
        <v>3040</v>
      </c>
      <c r="C50" s="31"/>
      <c r="D50" s="31"/>
    </row>
    <row r="51" spans="2:4" x14ac:dyDescent="0.25">
      <c r="B51" s="66" t="s">
        <v>3041</v>
      </c>
      <c r="C51" s="31"/>
      <c r="D51" s="31"/>
    </row>
  </sheetData>
  <sheetProtection selectLockedCells="1"/>
  <mergeCells count="6">
    <mergeCell ref="B6:D7"/>
    <mergeCell ref="D11:E11"/>
    <mergeCell ref="B9:E9"/>
    <mergeCell ref="D13:E13"/>
    <mergeCell ref="D14:E14"/>
    <mergeCell ref="B14:C14"/>
  </mergeCells>
  <pageMargins left="0.70866141732283472" right="0.51181102362204722" top="0.78740157480314965" bottom="0.78740157480314965" header="0.31496062992125984" footer="0.31496062992125984"/>
  <pageSetup paperSize="9" scale="77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7"/>
  <sheetViews>
    <sheetView tabSelected="1" zoomScale="115" zoomScaleNormal="115" workbookViewId="0">
      <selection activeCell="B7" sqref="B7:F7"/>
    </sheetView>
  </sheetViews>
  <sheetFormatPr defaultColWidth="9.140625" defaultRowHeight="15" x14ac:dyDescent="0.25"/>
  <cols>
    <col min="1" max="1" width="2.42578125" style="1" customWidth="1"/>
    <col min="2" max="2" width="3" style="1" customWidth="1"/>
    <col min="3" max="3" width="71.85546875" style="1" customWidth="1"/>
    <col min="4" max="5" width="11.28515625" style="1" bestFit="1" customWidth="1"/>
    <col min="6" max="6" width="9.140625" style="1"/>
    <col min="7" max="8" width="7.140625" style="1" customWidth="1"/>
    <col min="9" max="9" width="9.140625" style="1" customWidth="1"/>
    <col min="10" max="16384" width="9.140625" style="1"/>
  </cols>
  <sheetData>
    <row r="1" spans="2:14" ht="24" thickBot="1" x14ac:dyDescent="0.4">
      <c r="B1" s="6" t="s">
        <v>3015</v>
      </c>
      <c r="C1" s="5"/>
      <c r="D1" s="5"/>
      <c r="E1" s="5"/>
      <c r="F1" s="5"/>
      <c r="G1" s="29"/>
      <c r="H1" s="81"/>
    </row>
    <row r="2" spans="2:14" ht="14.45" customHeight="1" x14ac:dyDescent="0.25">
      <c r="B2" s="4"/>
      <c r="C2" s="4"/>
      <c r="D2" s="4"/>
      <c r="G2" s="30" t="s">
        <v>3016</v>
      </c>
      <c r="I2" s="38" t="s">
        <v>3025</v>
      </c>
      <c r="K2" s="39"/>
      <c r="L2" s="39"/>
      <c r="M2" s="39"/>
      <c r="N2" s="39"/>
    </row>
    <row r="3" spans="2:14" ht="15.75" x14ac:dyDescent="0.25">
      <c r="B3" s="102" t="s">
        <v>3024</v>
      </c>
      <c r="C3" s="102"/>
      <c r="D3" s="2"/>
      <c r="E3" s="2"/>
      <c r="F3" s="2"/>
      <c r="G3" s="3"/>
      <c r="I3" s="38" t="s">
        <v>3026</v>
      </c>
      <c r="K3" s="39"/>
      <c r="L3" s="39"/>
      <c r="M3" s="39"/>
      <c r="N3" s="39"/>
    </row>
    <row r="4" spans="2:14" ht="15.75" x14ac:dyDescent="0.25">
      <c r="B4" s="8">
        <v>1</v>
      </c>
      <c r="C4" s="103"/>
      <c r="D4" s="104"/>
      <c r="E4" s="104"/>
      <c r="F4" s="105"/>
      <c r="G4" s="68" t="s">
        <v>3057</v>
      </c>
      <c r="H4" s="82"/>
      <c r="J4" s="32"/>
    </row>
    <row r="5" spans="2:14" ht="15.75" x14ac:dyDescent="0.25">
      <c r="B5" s="102" t="s">
        <v>3060</v>
      </c>
      <c r="C5" s="102"/>
      <c r="D5" s="2"/>
      <c r="E5" s="2"/>
      <c r="F5" s="2"/>
      <c r="G5" s="3" t="s">
        <v>0</v>
      </c>
      <c r="H5" s="82"/>
      <c r="J5" s="31"/>
    </row>
    <row r="6" spans="2:14" ht="15.75" x14ac:dyDescent="0.25">
      <c r="B6" s="8">
        <v>1</v>
      </c>
      <c r="C6" s="103"/>
      <c r="D6" s="104"/>
      <c r="E6" s="104"/>
      <c r="F6" s="105"/>
      <c r="G6" s="67"/>
      <c r="H6" s="83">
        <f>IF(C6=0,0,3)</f>
        <v>0</v>
      </c>
    </row>
    <row r="7" spans="2:14" ht="15.6" customHeight="1" x14ac:dyDescent="0.25">
      <c r="B7" s="106" t="s">
        <v>3059</v>
      </c>
      <c r="C7" s="107"/>
      <c r="D7" s="107"/>
      <c r="E7" s="107"/>
      <c r="F7" s="108"/>
      <c r="G7" s="3" t="s">
        <v>0</v>
      </c>
      <c r="H7" s="83"/>
    </row>
    <row r="8" spans="2:14" ht="15.75" x14ac:dyDescent="0.25">
      <c r="B8" s="8">
        <v>1</v>
      </c>
      <c r="C8" s="103"/>
      <c r="D8" s="104"/>
      <c r="E8" s="104"/>
      <c r="F8" s="105"/>
      <c r="G8" s="67"/>
      <c r="H8" s="83">
        <f>IF(C8=0,0,2)</f>
        <v>0</v>
      </c>
    </row>
    <row r="9" spans="2:14" x14ac:dyDescent="0.25">
      <c r="H9" s="84"/>
    </row>
    <row r="10" spans="2:14" ht="24" thickBot="1" x14ac:dyDescent="0.4">
      <c r="B10" s="6" t="s">
        <v>2190</v>
      </c>
      <c r="C10" s="5"/>
      <c r="D10" s="5"/>
      <c r="E10" s="5"/>
      <c r="F10" s="5"/>
      <c r="G10" s="5"/>
      <c r="H10" s="85"/>
    </row>
    <row r="11" spans="2:14" x14ac:dyDescent="0.25">
      <c r="B11" s="4"/>
      <c r="C11" s="4"/>
      <c r="D11" s="4"/>
      <c r="E11" s="4"/>
      <c r="F11" s="4"/>
      <c r="G11" s="4"/>
      <c r="H11" s="86"/>
    </row>
    <row r="12" spans="2:14" ht="15.75" x14ac:dyDescent="0.25">
      <c r="B12" s="102" t="s">
        <v>3051</v>
      </c>
      <c r="C12" s="102"/>
      <c r="D12" s="2" t="s">
        <v>2</v>
      </c>
      <c r="E12" s="2" t="s">
        <v>3</v>
      </c>
      <c r="F12" s="2"/>
      <c r="G12" s="3" t="s">
        <v>0</v>
      </c>
      <c r="H12" s="85"/>
    </row>
    <row r="13" spans="2:14" ht="15.75" x14ac:dyDescent="0.25">
      <c r="B13" s="8">
        <v>1</v>
      </c>
      <c r="C13" s="76"/>
      <c r="D13" s="74"/>
      <c r="E13" s="74"/>
      <c r="F13" s="68" t="s">
        <v>1</v>
      </c>
      <c r="G13" s="67"/>
      <c r="H13" s="83">
        <f>IF(C13=0,0,1)</f>
        <v>0</v>
      </c>
    </row>
    <row r="14" spans="2:14" ht="15.75" x14ac:dyDescent="0.25">
      <c r="B14" s="8">
        <v>2</v>
      </c>
      <c r="C14" s="77"/>
      <c r="D14" s="75"/>
      <c r="E14" s="75"/>
      <c r="F14" s="68" t="s">
        <v>1</v>
      </c>
      <c r="G14" s="69"/>
      <c r="H14" s="83">
        <f t="shared" ref="H14:H22" si="0">IF(C14=0,0,1)</f>
        <v>0</v>
      </c>
    </row>
    <row r="15" spans="2:14" ht="15.75" x14ac:dyDescent="0.25">
      <c r="B15" s="8">
        <v>3</v>
      </c>
      <c r="C15" s="77"/>
      <c r="D15" s="75"/>
      <c r="E15" s="75"/>
      <c r="F15" s="68" t="s">
        <v>1</v>
      </c>
      <c r="G15" s="69"/>
      <c r="H15" s="83">
        <f t="shared" si="0"/>
        <v>0</v>
      </c>
    </row>
    <row r="16" spans="2:14" ht="15.75" x14ac:dyDescent="0.25">
      <c r="B16" s="8">
        <v>4</v>
      </c>
      <c r="C16" s="77"/>
      <c r="D16" s="75"/>
      <c r="E16" s="75"/>
      <c r="F16" s="68" t="s">
        <v>1</v>
      </c>
      <c r="G16" s="69"/>
      <c r="H16" s="83">
        <f t="shared" si="0"/>
        <v>0</v>
      </c>
    </row>
    <row r="17" spans="2:8" ht="15.75" x14ac:dyDescent="0.25">
      <c r="B17" s="8">
        <v>5</v>
      </c>
      <c r="C17" s="77"/>
      <c r="D17" s="75"/>
      <c r="E17" s="75"/>
      <c r="F17" s="68" t="s">
        <v>1</v>
      </c>
      <c r="G17" s="69"/>
      <c r="H17" s="83">
        <f t="shared" si="0"/>
        <v>0</v>
      </c>
    </row>
    <row r="18" spans="2:8" ht="15.75" x14ac:dyDescent="0.25">
      <c r="B18" s="8">
        <v>6</v>
      </c>
      <c r="C18" s="77"/>
      <c r="D18" s="75"/>
      <c r="E18" s="75"/>
      <c r="F18" s="68" t="s">
        <v>1</v>
      </c>
      <c r="G18" s="69"/>
      <c r="H18" s="83">
        <f t="shared" si="0"/>
        <v>0</v>
      </c>
    </row>
    <row r="19" spans="2:8" ht="15.75" x14ac:dyDescent="0.25">
      <c r="B19" s="8">
        <v>7</v>
      </c>
      <c r="C19" s="77"/>
      <c r="D19" s="75"/>
      <c r="E19" s="75"/>
      <c r="F19" s="68" t="s">
        <v>1</v>
      </c>
      <c r="G19" s="69"/>
      <c r="H19" s="83">
        <f t="shared" si="0"/>
        <v>0</v>
      </c>
    </row>
    <row r="20" spans="2:8" ht="15.75" x14ac:dyDescent="0.25">
      <c r="B20" s="8">
        <v>8</v>
      </c>
      <c r="C20" s="77"/>
      <c r="D20" s="75"/>
      <c r="E20" s="75"/>
      <c r="F20" s="68" t="s">
        <v>1</v>
      </c>
      <c r="G20" s="69"/>
      <c r="H20" s="83">
        <f t="shared" si="0"/>
        <v>0</v>
      </c>
    </row>
    <row r="21" spans="2:8" ht="15.75" x14ac:dyDescent="0.25">
      <c r="B21" s="8">
        <v>9</v>
      </c>
      <c r="C21" s="77"/>
      <c r="D21" s="75"/>
      <c r="E21" s="75"/>
      <c r="F21" s="68" t="s">
        <v>1</v>
      </c>
      <c r="G21" s="69"/>
      <c r="H21" s="83">
        <f t="shared" si="0"/>
        <v>0</v>
      </c>
    </row>
    <row r="22" spans="2:8" ht="15.75" x14ac:dyDescent="0.25">
      <c r="B22" s="8">
        <v>10</v>
      </c>
      <c r="C22" s="77"/>
      <c r="D22" s="75"/>
      <c r="E22" s="75"/>
      <c r="F22" s="68" t="s">
        <v>1</v>
      </c>
      <c r="G22" s="69"/>
      <c r="H22" s="83">
        <f t="shared" si="0"/>
        <v>0</v>
      </c>
    </row>
    <row r="23" spans="2:8" ht="28.5" x14ac:dyDescent="0.25">
      <c r="B23" s="102" t="s">
        <v>3017</v>
      </c>
      <c r="C23" s="102"/>
      <c r="D23" s="2" t="s">
        <v>2</v>
      </c>
      <c r="E23" s="2" t="s">
        <v>3</v>
      </c>
      <c r="F23" s="2" t="s">
        <v>3018</v>
      </c>
      <c r="G23" s="3" t="s">
        <v>0</v>
      </c>
      <c r="H23" s="83"/>
    </row>
    <row r="24" spans="2:8" ht="15.75" x14ac:dyDescent="0.25">
      <c r="B24" s="8">
        <v>1</v>
      </c>
      <c r="C24" s="76"/>
      <c r="D24" s="74"/>
      <c r="E24" s="74"/>
      <c r="F24" s="68"/>
      <c r="G24" s="69"/>
      <c r="H24" s="83">
        <f>F24*0.08</f>
        <v>0</v>
      </c>
    </row>
    <row r="25" spans="2:8" ht="15.75" x14ac:dyDescent="0.25">
      <c r="B25" s="8">
        <v>2</v>
      </c>
      <c r="C25" s="78"/>
      <c r="D25" s="75"/>
      <c r="E25" s="75"/>
      <c r="F25" s="68"/>
      <c r="G25" s="69"/>
      <c r="H25" s="83">
        <f t="shared" ref="H25:H38" si="1">F25*0.08</f>
        <v>0</v>
      </c>
    </row>
    <row r="26" spans="2:8" ht="15.75" x14ac:dyDescent="0.25">
      <c r="B26" s="8">
        <v>3</v>
      </c>
      <c r="C26" s="78"/>
      <c r="D26" s="75"/>
      <c r="E26" s="75"/>
      <c r="F26" s="68"/>
      <c r="G26" s="69"/>
      <c r="H26" s="83">
        <f t="shared" si="1"/>
        <v>0</v>
      </c>
    </row>
    <row r="27" spans="2:8" ht="15.75" x14ac:dyDescent="0.25">
      <c r="B27" s="8">
        <v>4</v>
      </c>
      <c r="C27" s="78"/>
      <c r="D27" s="75"/>
      <c r="E27" s="75"/>
      <c r="F27" s="68"/>
      <c r="G27" s="69"/>
      <c r="H27" s="83">
        <f t="shared" si="1"/>
        <v>0</v>
      </c>
    </row>
    <row r="28" spans="2:8" ht="15.75" x14ac:dyDescent="0.25">
      <c r="B28" s="8">
        <v>5</v>
      </c>
      <c r="C28" s="78"/>
      <c r="D28" s="75"/>
      <c r="E28" s="75"/>
      <c r="F28" s="68"/>
      <c r="G28" s="69"/>
      <c r="H28" s="83">
        <f t="shared" si="1"/>
        <v>0</v>
      </c>
    </row>
    <row r="29" spans="2:8" ht="15.75" x14ac:dyDescent="0.25">
      <c r="B29" s="8">
        <v>6</v>
      </c>
      <c r="C29" s="78"/>
      <c r="D29" s="75"/>
      <c r="E29" s="75"/>
      <c r="F29" s="68"/>
      <c r="G29" s="69"/>
      <c r="H29" s="83">
        <f t="shared" si="1"/>
        <v>0</v>
      </c>
    </row>
    <row r="30" spans="2:8" ht="15.75" x14ac:dyDescent="0.25">
      <c r="B30" s="8">
        <v>7</v>
      </c>
      <c r="C30" s="78"/>
      <c r="D30" s="75"/>
      <c r="E30" s="75"/>
      <c r="F30" s="68"/>
      <c r="G30" s="69"/>
      <c r="H30" s="83">
        <f t="shared" si="1"/>
        <v>0</v>
      </c>
    </row>
    <row r="31" spans="2:8" ht="15.75" x14ac:dyDescent="0.25">
      <c r="B31" s="8">
        <v>8</v>
      </c>
      <c r="C31" s="78"/>
      <c r="D31" s="75"/>
      <c r="E31" s="75"/>
      <c r="F31" s="68"/>
      <c r="G31" s="69"/>
      <c r="H31" s="83">
        <f t="shared" si="1"/>
        <v>0</v>
      </c>
    </row>
    <row r="32" spans="2:8" ht="15.75" x14ac:dyDescent="0.25">
      <c r="B32" s="8">
        <v>9</v>
      </c>
      <c r="C32" s="78"/>
      <c r="D32" s="75"/>
      <c r="E32" s="75"/>
      <c r="F32" s="68"/>
      <c r="G32" s="69"/>
      <c r="H32" s="83">
        <f t="shared" si="1"/>
        <v>0</v>
      </c>
    </row>
    <row r="33" spans="2:8" ht="15.75" x14ac:dyDescent="0.25">
      <c r="B33" s="8">
        <v>10</v>
      </c>
      <c r="C33" s="78"/>
      <c r="D33" s="75"/>
      <c r="E33" s="75"/>
      <c r="F33" s="68"/>
      <c r="G33" s="69"/>
      <c r="H33" s="83">
        <f t="shared" si="1"/>
        <v>0</v>
      </c>
    </row>
    <row r="34" spans="2:8" ht="15.75" x14ac:dyDescent="0.25">
      <c r="B34" s="8">
        <v>11</v>
      </c>
      <c r="C34" s="78"/>
      <c r="D34" s="75"/>
      <c r="E34" s="75"/>
      <c r="F34" s="68"/>
      <c r="G34" s="69"/>
      <c r="H34" s="83">
        <f t="shared" si="1"/>
        <v>0</v>
      </c>
    </row>
    <row r="35" spans="2:8" ht="15.75" x14ac:dyDescent="0.25">
      <c r="B35" s="8">
        <v>12</v>
      </c>
      <c r="C35" s="78"/>
      <c r="D35" s="75"/>
      <c r="E35" s="75"/>
      <c r="F35" s="68"/>
      <c r="G35" s="69"/>
      <c r="H35" s="83">
        <f t="shared" si="1"/>
        <v>0</v>
      </c>
    </row>
    <row r="36" spans="2:8" ht="15.75" x14ac:dyDescent="0.25">
      <c r="B36" s="8">
        <v>13</v>
      </c>
      <c r="C36" s="78"/>
      <c r="D36" s="75"/>
      <c r="E36" s="75"/>
      <c r="F36" s="68"/>
      <c r="G36" s="69"/>
      <c r="H36" s="83">
        <f t="shared" si="1"/>
        <v>0</v>
      </c>
    </row>
    <row r="37" spans="2:8" ht="15.75" x14ac:dyDescent="0.25">
      <c r="B37" s="8">
        <v>14</v>
      </c>
      <c r="C37" s="78"/>
      <c r="D37" s="75"/>
      <c r="E37" s="75"/>
      <c r="F37" s="68"/>
      <c r="G37" s="69"/>
      <c r="H37" s="83">
        <f t="shared" si="1"/>
        <v>0</v>
      </c>
    </row>
    <row r="38" spans="2:8" ht="15.75" x14ac:dyDescent="0.25">
      <c r="B38" s="8">
        <v>15</v>
      </c>
      <c r="C38" s="78"/>
      <c r="D38" s="75"/>
      <c r="E38" s="75"/>
      <c r="F38" s="68"/>
      <c r="G38" s="69"/>
      <c r="H38" s="83">
        <f t="shared" si="1"/>
        <v>0</v>
      </c>
    </row>
    <row r="39" spans="2:8" ht="28.5" x14ac:dyDescent="0.25">
      <c r="B39" s="102" t="s">
        <v>3019</v>
      </c>
      <c r="C39" s="102"/>
      <c r="D39" s="2" t="s">
        <v>2</v>
      </c>
      <c r="E39" s="2" t="s">
        <v>3</v>
      </c>
      <c r="F39" s="2" t="s">
        <v>3018</v>
      </c>
      <c r="G39" s="3" t="s">
        <v>0</v>
      </c>
      <c r="H39" s="83"/>
    </row>
    <row r="40" spans="2:8" ht="15.75" x14ac:dyDescent="0.25">
      <c r="B40" s="8">
        <v>1</v>
      </c>
      <c r="C40" s="76"/>
      <c r="D40" s="74"/>
      <c r="E40" s="74"/>
      <c r="F40" s="68"/>
      <c r="G40" s="69"/>
      <c r="H40" s="83">
        <f>F40*0.04</f>
        <v>0</v>
      </c>
    </row>
    <row r="41" spans="2:8" ht="15.75" x14ac:dyDescent="0.25">
      <c r="B41" s="8">
        <v>2</v>
      </c>
      <c r="C41" s="78"/>
      <c r="D41" s="75"/>
      <c r="E41" s="75"/>
      <c r="F41" s="68"/>
      <c r="G41" s="69"/>
      <c r="H41" s="83">
        <f t="shared" ref="H41:H54" si="2">F41*0.04</f>
        <v>0</v>
      </c>
    </row>
    <row r="42" spans="2:8" ht="15.75" x14ac:dyDescent="0.25">
      <c r="B42" s="8">
        <v>3</v>
      </c>
      <c r="C42" s="78"/>
      <c r="D42" s="75"/>
      <c r="E42" s="75"/>
      <c r="F42" s="68"/>
      <c r="G42" s="69"/>
      <c r="H42" s="83">
        <f t="shared" si="2"/>
        <v>0</v>
      </c>
    </row>
    <row r="43" spans="2:8" ht="15.75" x14ac:dyDescent="0.25">
      <c r="B43" s="8">
        <v>4</v>
      </c>
      <c r="C43" s="78"/>
      <c r="D43" s="75"/>
      <c r="E43" s="75"/>
      <c r="F43" s="68"/>
      <c r="G43" s="69"/>
      <c r="H43" s="83">
        <f t="shared" si="2"/>
        <v>0</v>
      </c>
    </row>
    <row r="44" spans="2:8" ht="15.75" x14ac:dyDescent="0.25">
      <c r="B44" s="8">
        <v>5</v>
      </c>
      <c r="C44" s="78"/>
      <c r="D44" s="75"/>
      <c r="E44" s="75"/>
      <c r="F44" s="68"/>
      <c r="G44" s="69"/>
      <c r="H44" s="83">
        <f t="shared" si="2"/>
        <v>0</v>
      </c>
    </row>
    <row r="45" spans="2:8" ht="15.75" x14ac:dyDescent="0.25">
      <c r="B45" s="8">
        <v>6</v>
      </c>
      <c r="C45" s="78"/>
      <c r="D45" s="75"/>
      <c r="E45" s="75"/>
      <c r="F45" s="68"/>
      <c r="G45" s="69"/>
      <c r="H45" s="83">
        <f t="shared" si="2"/>
        <v>0</v>
      </c>
    </row>
    <row r="46" spans="2:8" ht="15.75" x14ac:dyDescent="0.25">
      <c r="B46" s="8">
        <v>7</v>
      </c>
      <c r="C46" s="78"/>
      <c r="D46" s="75"/>
      <c r="E46" s="75"/>
      <c r="F46" s="68"/>
      <c r="G46" s="69"/>
      <c r="H46" s="83">
        <f t="shared" si="2"/>
        <v>0</v>
      </c>
    </row>
    <row r="47" spans="2:8" ht="15.75" x14ac:dyDescent="0.25">
      <c r="B47" s="8">
        <v>8</v>
      </c>
      <c r="C47" s="78"/>
      <c r="D47" s="75"/>
      <c r="E47" s="75"/>
      <c r="F47" s="68"/>
      <c r="G47" s="69"/>
      <c r="H47" s="83">
        <f t="shared" si="2"/>
        <v>0</v>
      </c>
    </row>
    <row r="48" spans="2:8" ht="15.75" x14ac:dyDescent="0.25">
      <c r="B48" s="8">
        <v>9</v>
      </c>
      <c r="C48" s="78"/>
      <c r="D48" s="75"/>
      <c r="E48" s="75"/>
      <c r="F48" s="68"/>
      <c r="G48" s="69"/>
      <c r="H48" s="83">
        <f t="shared" si="2"/>
        <v>0</v>
      </c>
    </row>
    <row r="49" spans="2:9" ht="15.75" x14ac:dyDescent="0.25">
      <c r="B49" s="8">
        <v>10</v>
      </c>
      <c r="C49" s="78"/>
      <c r="D49" s="75"/>
      <c r="E49" s="75"/>
      <c r="F49" s="68"/>
      <c r="G49" s="69"/>
      <c r="H49" s="83">
        <f t="shared" si="2"/>
        <v>0</v>
      </c>
    </row>
    <row r="50" spans="2:9" ht="15.75" x14ac:dyDescent="0.25">
      <c r="B50" s="8">
        <v>11</v>
      </c>
      <c r="C50" s="78"/>
      <c r="D50" s="75"/>
      <c r="E50" s="75"/>
      <c r="F50" s="68"/>
      <c r="G50" s="69"/>
      <c r="H50" s="83">
        <f t="shared" si="2"/>
        <v>0</v>
      </c>
    </row>
    <row r="51" spans="2:9" ht="15.75" x14ac:dyDescent="0.25">
      <c r="B51" s="8">
        <v>12</v>
      </c>
      <c r="C51" s="78"/>
      <c r="D51" s="75"/>
      <c r="E51" s="75"/>
      <c r="F51" s="68"/>
      <c r="G51" s="69"/>
      <c r="H51" s="83">
        <f t="shared" si="2"/>
        <v>0</v>
      </c>
    </row>
    <row r="52" spans="2:9" ht="15.75" x14ac:dyDescent="0.25">
      <c r="B52" s="8">
        <v>13</v>
      </c>
      <c r="C52" s="78"/>
      <c r="D52" s="75"/>
      <c r="E52" s="75"/>
      <c r="F52" s="68"/>
      <c r="G52" s="69"/>
      <c r="H52" s="83">
        <f t="shared" si="2"/>
        <v>0</v>
      </c>
    </row>
    <row r="53" spans="2:9" ht="15.75" x14ac:dyDescent="0.25">
      <c r="B53" s="8">
        <v>14</v>
      </c>
      <c r="C53" s="78"/>
      <c r="D53" s="75"/>
      <c r="E53" s="75"/>
      <c r="F53" s="68"/>
      <c r="G53" s="69"/>
      <c r="H53" s="83">
        <f t="shared" si="2"/>
        <v>0</v>
      </c>
    </row>
    <row r="54" spans="2:9" ht="15.75" x14ac:dyDescent="0.25">
      <c r="B54" s="8">
        <v>15</v>
      </c>
      <c r="C54" s="78"/>
      <c r="D54" s="75"/>
      <c r="E54" s="75"/>
      <c r="F54" s="68"/>
      <c r="G54" s="69"/>
      <c r="H54" s="83">
        <f t="shared" si="2"/>
        <v>0</v>
      </c>
    </row>
    <row r="55" spans="2:9" x14ac:dyDescent="0.25">
      <c r="I55" s="33">
        <f>SUM(H6:H8)</f>
        <v>0</v>
      </c>
    </row>
    <row r="57" spans="2:9" x14ac:dyDescent="0.25">
      <c r="I57" s="33">
        <f>SUM(H12:H54)</f>
        <v>0</v>
      </c>
    </row>
  </sheetData>
  <sheetProtection selectLockedCells="1"/>
  <mergeCells count="9">
    <mergeCell ref="B23:C23"/>
    <mergeCell ref="B39:C39"/>
    <mergeCell ref="B12:C12"/>
    <mergeCell ref="B3:C3"/>
    <mergeCell ref="C4:F4"/>
    <mergeCell ref="B5:C5"/>
    <mergeCell ref="C6:F6"/>
    <mergeCell ref="C8:F8"/>
    <mergeCell ref="B7:F7"/>
  </mergeCells>
  <pageMargins left="0.511811024" right="0.511811024" top="0.78740157499999996" bottom="0.78740157499999996" header="0.31496062000000002" footer="0.31496062000000002"/>
  <pageSetup paperSize="9" scale="76" orientation="portrait" horizontalDpi="1200" verticalDpi="1200" r:id="rId1"/>
  <headerFooter>
    <oddHeader>&amp;LCurriculum vitae PPGCA
Programa de Pós-Graduação em Ciência dos Alimentos -PPGCA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55"/>
  <sheetViews>
    <sheetView zoomScale="115" zoomScaleNormal="115" workbookViewId="0">
      <selection activeCell="G15" sqref="G15"/>
    </sheetView>
  </sheetViews>
  <sheetFormatPr defaultColWidth="9.140625" defaultRowHeight="15" x14ac:dyDescent="0.25"/>
  <cols>
    <col min="1" max="1" width="2.42578125" style="1" customWidth="1"/>
    <col min="2" max="2" width="3" style="1" customWidth="1"/>
    <col min="3" max="3" width="69.5703125" style="1" customWidth="1"/>
    <col min="4" max="4" width="10.85546875" style="1" customWidth="1"/>
    <col min="5" max="5" width="12.140625" style="1" customWidth="1"/>
    <col min="6" max="6" width="11.28515625" style="1" bestFit="1" customWidth="1"/>
    <col min="7" max="7" width="9.140625" style="1"/>
    <col min="8" max="9" width="7.140625" style="1" customWidth="1"/>
    <col min="10" max="10" width="9.140625" style="1" hidden="1" customWidth="1"/>
    <col min="11" max="16384" width="9.140625" style="1"/>
  </cols>
  <sheetData>
    <row r="1" spans="2:11" ht="24" thickBot="1" x14ac:dyDescent="0.4">
      <c r="B1" s="6" t="s">
        <v>2191</v>
      </c>
      <c r="C1" s="5"/>
      <c r="D1" s="5"/>
      <c r="E1" s="5"/>
      <c r="F1" s="5"/>
      <c r="G1" s="5"/>
      <c r="H1" s="5"/>
      <c r="I1" s="13"/>
    </row>
    <row r="2" spans="2:11" x14ac:dyDescent="0.25">
      <c r="B2" s="4"/>
      <c r="C2" s="4"/>
      <c r="D2" s="4"/>
      <c r="E2" s="4"/>
      <c r="F2" s="4"/>
      <c r="G2" s="4"/>
      <c r="H2" s="4"/>
      <c r="I2" s="13"/>
      <c r="K2" s="24"/>
    </row>
    <row r="3" spans="2:11" ht="27.75" customHeight="1" x14ac:dyDescent="0.25">
      <c r="B3" s="102" t="s">
        <v>3049</v>
      </c>
      <c r="C3" s="102"/>
      <c r="D3" s="27"/>
      <c r="E3" s="2" t="s">
        <v>2</v>
      </c>
      <c r="F3" s="2" t="s">
        <v>3</v>
      </c>
      <c r="G3" s="2" t="s">
        <v>4</v>
      </c>
      <c r="H3" s="3" t="s">
        <v>0</v>
      </c>
      <c r="I3" s="13"/>
    </row>
    <row r="4" spans="2:11" x14ac:dyDescent="0.25">
      <c r="B4" s="8">
        <v>1</v>
      </c>
      <c r="C4" s="103"/>
      <c r="D4" s="105"/>
      <c r="E4" s="74"/>
      <c r="F4" s="74"/>
      <c r="G4" s="68"/>
      <c r="H4" s="71"/>
      <c r="I4" s="83">
        <f>0.5*((F4-E4)*12/365)*4*G4/100</f>
        <v>0</v>
      </c>
    </row>
    <row r="5" spans="2:11" x14ac:dyDescent="0.25">
      <c r="B5" s="8">
        <v>2</v>
      </c>
      <c r="C5" s="109"/>
      <c r="D5" s="110"/>
      <c r="E5" s="74"/>
      <c r="F5" s="74"/>
      <c r="G5" s="68"/>
      <c r="H5" s="71"/>
      <c r="I5" s="83">
        <f t="shared" ref="I5:I13" si="0">0.5*((F5-E5)*12/365)*4*G5/100</f>
        <v>0</v>
      </c>
    </row>
    <row r="6" spans="2:11" x14ac:dyDescent="0.25">
      <c r="B6" s="8">
        <v>3</v>
      </c>
      <c r="C6" s="109"/>
      <c r="D6" s="110"/>
      <c r="E6" s="74"/>
      <c r="F6" s="74"/>
      <c r="G6" s="68"/>
      <c r="H6" s="71"/>
      <c r="I6" s="83">
        <f t="shared" si="0"/>
        <v>0</v>
      </c>
    </row>
    <row r="7" spans="2:11" x14ac:dyDescent="0.25">
      <c r="B7" s="8">
        <v>4</v>
      </c>
      <c r="C7" s="109"/>
      <c r="D7" s="110"/>
      <c r="E7" s="74"/>
      <c r="F7" s="74"/>
      <c r="G7" s="68"/>
      <c r="H7" s="71"/>
      <c r="I7" s="83">
        <f t="shared" si="0"/>
        <v>0</v>
      </c>
    </row>
    <row r="8" spans="2:11" x14ac:dyDescent="0.25">
      <c r="B8" s="8">
        <v>5</v>
      </c>
      <c r="C8" s="111"/>
      <c r="D8" s="112"/>
      <c r="E8" s="74"/>
      <c r="F8" s="74"/>
      <c r="G8" s="68"/>
      <c r="H8" s="71"/>
      <c r="I8" s="83">
        <f t="shared" si="0"/>
        <v>0</v>
      </c>
    </row>
    <row r="9" spans="2:11" x14ac:dyDescent="0.25">
      <c r="B9" s="8">
        <v>6</v>
      </c>
      <c r="C9" s="109"/>
      <c r="D9" s="110"/>
      <c r="E9" s="74"/>
      <c r="F9" s="74"/>
      <c r="G9" s="68"/>
      <c r="H9" s="71"/>
      <c r="I9" s="83">
        <f t="shared" si="0"/>
        <v>0</v>
      </c>
    </row>
    <row r="10" spans="2:11" x14ac:dyDescent="0.25">
      <c r="B10" s="8">
        <v>7</v>
      </c>
      <c r="C10" s="111"/>
      <c r="D10" s="112"/>
      <c r="E10" s="74"/>
      <c r="F10" s="74"/>
      <c r="G10" s="68"/>
      <c r="H10" s="71"/>
      <c r="I10" s="83">
        <f t="shared" si="0"/>
        <v>0</v>
      </c>
    </row>
    <row r="11" spans="2:11" x14ac:dyDescent="0.25">
      <c r="B11" s="8">
        <v>8</v>
      </c>
      <c r="C11" s="111"/>
      <c r="D11" s="112"/>
      <c r="E11" s="74"/>
      <c r="F11" s="74"/>
      <c r="G11" s="68"/>
      <c r="H11" s="71"/>
      <c r="I11" s="83">
        <f t="shared" si="0"/>
        <v>0</v>
      </c>
    </row>
    <row r="12" spans="2:11" x14ac:dyDescent="0.25">
      <c r="B12" s="8">
        <v>9</v>
      </c>
      <c r="C12" s="111"/>
      <c r="D12" s="112"/>
      <c r="E12" s="74"/>
      <c r="F12" s="74"/>
      <c r="G12" s="68"/>
      <c r="H12" s="71"/>
      <c r="I12" s="83">
        <f t="shared" si="0"/>
        <v>0</v>
      </c>
    </row>
    <row r="13" spans="2:11" x14ac:dyDescent="0.25">
      <c r="B13" s="8">
        <v>10</v>
      </c>
      <c r="C13" s="109"/>
      <c r="D13" s="110"/>
      <c r="E13" s="74"/>
      <c r="F13" s="74"/>
      <c r="G13" s="68"/>
      <c r="H13" s="71"/>
      <c r="I13" s="83">
        <f t="shared" si="0"/>
        <v>0</v>
      </c>
    </row>
    <row r="14" spans="2:11" ht="29.25" customHeight="1" x14ac:dyDescent="0.25">
      <c r="B14" s="102" t="s">
        <v>3048</v>
      </c>
      <c r="C14" s="102"/>
      <c r="D14" s="27"/>
      <c r="E14" s="2" t="s">
        <v>2</v>
      </c>
      <c r="F14" s="2" t="s">
        <v>3</v>
      </c>
      <c r="G14" s="2" t="s">
        <v>4</v>
      </c>
      <c r="H14" s="3" t="s">
        <v>0</v>
      </c>
      <c r="I14" s="85"/>
    </row>
    <row r="15" spans="2:11" ht="15.75" x14ac:dyDescent="0.25">
      <c r="B15" s="8">
        <v>1</v>
      </c>
      <c r="C15" s="103"/>
      <c r="D15" s="105"/>
      <c r="E15" s="74"/>
      <c r="F15" s="74"/>
      <c r="G15" s="68"/>
      <c r="H15" s="67"/>
      <c r="I15" s="83">
        <f>0.4*((F15-E15)*12/365)*4*G15/100</f>
        <v>0</v>
      </c>
      <c r="J15" s="1" t="s">
        <v>3027</v>
      </c>
    </row>
    <row r="16" spans="2:11" ht="15.75" x14ac:dyDescent="0.25">
      <c r="B16" s="8">
        <v>2</v>
      </c>
      <c r="C16" s="109"/>
      <c r="D16" s="110"/>
      <c r="E16" s="74"/>
      <c r="F16" s="74"/>
      <c r="G16" s="68"/>
      <c r="H16" s="67"/>
      <c r="I16" s="83">
        <f t="shared" ref="I16:I24" si="1">0.4*((F16-E16)*12/365)*4*G16/100</f>
        <v>0</v>
      </c>
      <c r="J16" s="1" t="s">
        <v>3047</v>
      </c>
    </row>
    <row r="17" spans="2:10" ht="15.75" x14ac:dyDescent="0.25">
      <c r="B17" s="8">
        <v>3</v>
      </c>
      <c r="C17" s="111"/>
      <c r="D17" s="112"/>
      <c r="E17" s="74"/>
      <c r="F17" s="74"/>
      <c r="G17" s="68"/>
      <c r="H17" s="67"/>
      <c r="I17" s="83">
        <f t="shared" si="1"/>
        <v>0</v>
      </c>
    </row>
    <row r="18" spans="2:10" ht="15.75" x14ac:dyDescent="0.25">
      <c r="B18" s="8">
        <v>4</v>
      </c>
      <c r="C18" s="109"/>
      <c r="D18" s="110"/>
      <c r="E18" s="74"/>
      <c r="F18" s="74"/>
      <c r="G18" s="68"/>
      <c r="H18" s="67"/>
      <c r="I18" s="83">
        <f t="shared" si="1"/>
        <v>0</v>
      </c>
    </row>
    <row r="19" spans="2:10" ht="15.75" x14ac:dyDescent="0.25">
      <c r="B19" s="8">
        <v>5</v>
      </c>
      <c r="C19" s="109"/>
      <c r="D19" s="110"/>
      <c r="E19" s="74"/>
      <c r="F19" s="74"/>
      <c r="G19" s="68"/>
      <c r="H19" s="67"/>
      <c r="I19" s="83">
        <f t="shared" si="1"/>
        <v>0</v>
      </c>
    </row>
    <row r="20" spans="2:10" ht="15.75" x14ac:dyDescent="0.25">
      <c r="B20" s="8">
        <v>6</v>
      </c>
      <c r="C20" s="109"/>
      <c r="D20" s="110"/>
      <c r="E20" s="74"/>
      <c r="F20" s="74"/>
      <c r="G20" s="68"/>
      <c r="H20" s="67"/>
      <c r="I20" s="83">
        <f t="shared" si="1"/>
        <v>0</v>
      </c>
    </row>
    <row r="21" spans="2:10" ht="15.75" x14ac:dyDescent="0.25">
      <c r="B21" s="8">
        <v>7</v>
      </c>
      <c r="C21" s="111"/>
      <c r="D21" s="112"/>
      <c r="E21" s="74"/>
      <c r="F21" s="74"/>
      <c r="G21" s="68"/>
      <c r="H21" s="67"/>
      <c r="I21" s="83">
        <f t="shared" si="1"/>
        <v>0</v>
      </c>
    </row>
    <row r="22" spans="2:10" ht="15.75" x14ac:dyDescent="0.25">
      <c r="B22" s="8">
        <v>8</v>
      </c>
      <c r="C22" s="111"/>
      <c r="D22" s="112"/>
      <c r="E22" s="74"/>
      <c r="F22" s="74"/>
      <c r="G22" s="68"/>
      <c r="H22" s="67"/>
      <c r="I22" s="83">
        <f t="shared" si="1"/>
        <v>0</v>
      </c>
    </row>
    <row r="23" spans="2:10" ht="15.75" x14ac:dyDescent="0.25">
      <c r="B23" s="8">
        <v>9</v>
      </c>
      <c r="C23" s="111"/>
      <c r="D23" s="112"/>
      <c r="E23" s="74"/>
      <c r="F23" s="74"/>
      <c r="G23" s="68"/>
      <c r="H23" s="67"/>
      <c r="I23" s="83">
        <f t="shared" si="1"/>
        <v>0</v>
      </c>
    </row>
    <row r="24" spans="2:10" ht="15.75" x14ac:dyDescent="0.25">
      <c r="B24" s="8">
        <v>10</v>
      </c>
      <c r="C24" s="109"/>
      <c r="D24" s="110"/>
      <c r="E24" s="74"/>
      <c r="F24" s="74"/>
      <c r="G24" s="68"/>
      <c r="H24" s="67"/>
      <c r="I24" s="83">
        <f t="shared" si="1"/>
        <v>0</v>
      </c>
    </row>
    <row r="25" spans="2:10" ht="28.5" x14ac:dyDescent="0.25">
      <c r="B25" s="102" t="s">
        <v>3020</v>
      </c>
      <c r="C25" s="102"/>
      <c r="D25" s="2" t="s">
        <v>3039</v>
      </c>
      <c r="E25" s="2" t="s">
        <v>2</v>
      </c>
      <c r="F25" s="2" t="s">
        <v>3</v>
      </c>
      <c r="G25" s="2" t="s">
        <v>4</v>
      </c>
      <c r="H25" s="3" t="s">
        <v>0</v>
      </c>
      <c r="I25" s="34"/>
    </row>
    <row r="26" spans="2:10" ht="15.75" x14ac:dyDescent="0.25">
      <c r="B26" s="8">
        <v>1</v>
      </c>
      <c r="C26" s="76"/>
      <c r="D26" s="76"/>
      <c r="E26" s="74"/>
      <c r="F26" s="74"/>
      <c r="G26" s="68"/>
      <c r="H26" s="67"/>
      <c r="I26" s="83">
        <f>IF(C26=0,0,IF(D26="3º Grau",0.6*J26,0.3*J26))</f>
        <v>0</v>
      </c>
      <c r="J26" s="35">
        <f>((F26-E26)*12/365)*4*G26/100</f>
        <v>0</v>
      </c>
    </row>
    <row r="27" spans="2:10" ht="15.75" x14ac:dyDescent="0.25">
      <c r="B27" s="8">
        <v>2</v>
      </c>
      <c r="C27" s="76"/>
      <c r="D27" s="76"/>
      <c r="E27" s="74"/>
      <c r="F27" s="74"/>
      <c r="G27" s="68"/>
      <c r="H27" s="67"/>
      <c r="I27" s="83">
        <f t="shared" ref="I27:I32" si="2">IF(C27=0,0,IF(D27="3º Grau",0.6*J27,0.3*J27))</f>
        <v>0</v>
      </c>
      <c r="J27" s="35">
        <f t="shared" ref="J27:J32" si="3">((F27-E27)*12/365)*4*G27/100</f>
        <v>0</v>
      </c>
    </row>
    <row r="28" spans="2:10" ht="15.75" x14ac:dyDescent="0.25">
      <c r="B28" s="8">
        <v>3</v>
      </c>
      <c r="C28" s="76"/>
      <c r="D28" s="76"/>
      <c r="E28" s="74"/>
      <c r="F28" s="74"/>
      <c r="G28" s="68"/>
      <c r="H28" s="67"/>
      <c r="I28" s="83">
        <f t="shared" si="2"/>
        <v>0</v>
      </c>
      <c r="J28" s="35">
        <f t="shared" si="3"/>
        <v>0</v>
      </c>
    </row>
    <row r="29" spans="2:10" ht="15.75" x14ac:dyDescent="0.25">
      <c r="B29" s="8">
        <v>4</v>
      </c>
      <c r="C29" s="76"/>
      <c r="D29" s="76"/>
      <c r="E29" s="74"/>
      <c r="F29" s="74"/>
      <c r="G29" s="68"/>
      <c r="H29" s="67"/>
      <c r="I29" s="83">
        <f t="shared" si="2"/>
        <v>0</v>
      </c>
      <c r="J29" s="35">
        <f t="shared" si="3"/>
        <v>0</v>
      </c>
    </row>
    <row r="30" spans="2:10" ht="15.75" x14ac:dyDescent="0.25">
      <c r="B30" s="8">
        <v>5</v>
      </c>
      <c r="C30" s="76"/>
      <c r="D30" s="76"/>
      <c r="E30" s="74"/>
      <c r="F30" s="74"/>
      <c r="G30" s="68"/>
      <c r="H30" s="67"/>
      <c r="I30" s="83">
        <f t="shared" si="2"/>
        <v>0</v>
      </c>
      <c r="J30" s="35">
        <f t="shared" si="3"/>
        <v>0</v>
      </c>
    </row>
    <row r="31" spans="2:10" ht="15.75" x14ac:dyDescent="0.25">
      <c r="B31" s="8">
        <v>6</v>
      </c>
      <c r="C31" s="76"/>
      <c r="D31" s="76"/>
      <c r="E31" s="74"/>
      <c r="F31" s="74"/>
      <c r="G31" s="68"/>
      <c r="H31" s="67"/>
      <c r="I31" s="83">
        <f t="shared" si="2"/>
        <v>0</v>
      </c>
      <c r="J31" s="35">
        <f t="shared" si="3"/>
        <v>0</v>
      </c>
    </row>
    <row r="32" spans="2:10" ht="15.75" x14ac:dyDescent="0.25">
      <c r="B32" s="8">
        <v>7</v>
      </c>
      <c r="C32" s="76"/>
      <c r="D32" s="76"/>
      <c r="E32" s="74"/>
      <c r="F32" s="74"/>
      <c r="G32" s="68"/>
      <c r="H32" s="67"/>
      <c r="I32" s="83">
        <f t="shared" si="2"/>
        <v>0</v>
      </c>
      <c r="J32" s="35">
        <f t="shared" si="3"/>
        <v>0</v>
      </c>
    </row>
    <row r="33" spans="2:10" s="13" customFormat="1" ht="13.15" customHeight="1" x14ac:dyDescent="0.25">
      <c r="B33" s="36"/>
      <c r="C33" s="37"/>
      <c r="D33" s="37"/>
      <c r="E33" s="15"/>
      <c r="F33" s="15"/>
      <c r="G33" s="15"/>
      <c r="H33" s="16"/>
      <c r="I33" s="87"/>
      <c r="J33" s="28"/>
    </row>
    <row r="34" spans="2:10" ht="24" thickBot="1" x14ac:dyDescent="0.4">
      <c r="B34" s="6" t="s">
        <v>3021</v>
      </c>
      <c r="C34" s="5"/>
      <c r="D34" s="5"/>
      <c r="E34" s="5"/>
      <c r="F34" s="5"/>
      <c r="G34" s="5"/>
      <c r="H34" s="12"/>
      <c r="I34" s="85"/>
    </row>
    <row r="35" spans="2:10" x14ac:dyDescent="0.25">
      <c r="B35" s="4"/>
      <c r="C35" s="4"/>
      <c r="D35" s="4"/>
      <c r="E35" s="4"/>
      <c r="F35" s="4"/>
      <c r="G35" s="4"/>
      <c r="H35" s="4"/>
      <c r="I35" s="86"/>
    </row>
    <row r="36" spans="2:10" ht="15.75" x14ac:dyDescent="0.25">
      <c r="B36" s="102" t="s">
        <v>3022</v>
      </c>
      <c r="C36" s="102"/>
      <c r="D36" s="27"/>
      <c r="E36" s="2" t="s">
        <v>2</v>
      </c>
      <c r="F36" s="2" t="s">
        <v>3</v>
      </c>
      <c r="G36" s="2"/>
      <c r="H36" s="3" t="s">
        <v>0</v>
      </c>
      <c r="I36" s="85"/>
    </row>
    <row r="37" spans="2:10" ht="15.75" x14ac:dyDescent="0.25">
      <c r="B37" s="8">
        <v>1</v>
      </c>
      <c r="C37" s="103"/>
      <c r="D37" s="105"/>
      <c r="E37" s="74"/>
      <c r="F37" s="74"/>
      <c r="G37" s="70" t="s">
        <v>1</v>
      </c>
      <c r="H37" s="67"/>
      <c r="I37" s="83">
        <f t="shared" ref="I37" si="4">0.1*J37</f>
        <v>0</v>
      </c>
      <c r="J37" s="35">
        <f>(F37-E37)/30</f>
        <v>0</v>
      </c>
    </row>
    <row r="38" spans="2:10" ht="15.75" x14ac:dyDescent="0.25">
      <c r="B38" s="8">
        <v>2</v>
      </c>
      <c r="C38" s="79"/>
      <c r="D38" s="80"/>
      <c r="E38" s="74"/>
      <c r="F38" s="74"/>
      <c r="G38" s="70" t="s">
        <v>1</v>
      </c>
      <c r="H38" s="67"/>
      <c r="I38" s="83">
        <f t="shared" ref="I38:I43" si="5">0.1*J38</f>
        <v>0</v>
      </c>
      <c r="J38" s="35">
        <f t="shared" ref="J38:J43" si="6">(F38-E38)/30</f>
        <v>0</v>
      </c>
    </row>
    <row r="39" spans="2:10" ht="15.75" x14ac:dyDescent="0.25">
      <c r="B39" s="8">
        <v>3</v>
      </c>
      <c r="C39" s="109"/>
      <c r="D39" s="110"/>
      <c r="E39" s="75"/>
      <c r="F39" s="75"/>
      <c r="G39" s="70" t="s">
        <v>1</v>
      </c>
      <c r="H39" s="67"/>
      <c r="I39" s="83">
        <f t="shared" si="5"/>
        <v>0</v>
      </c>
      <c r="J39" s="35">
        <f t="shared" si="6"/>
        <v>0</v>
      </c>
    </row>
    <row r="40" spans="2:10" ht="15.75" x14ac:dyDescent="0.25">
      <c r="B40" s="8">
        <v>4</v>
      </c>
      <c r="C40" s="109"/>
      <c r="D40" s="110"/>
      <c r="E40" s="75"/>
      <c r="F40" s="75"/>
      <c r="G40" s="70" t="s">
        <v>1</v>
      </c>
      <c r="H40" s="67"/>
      <c r="I40" s="83">
        <f t="shared" si="5"/>
        <v>0</v>
      </c>
      <c r="J40" s="35">
        <f t="shared" si="6"/>
        <v>0</v>
      </c>
    </row>
    <row r="41" spans="2:10" ht="15.75" x14ac:dyDescent="0.25">
      <c r="B41" s="8">
        <v>5</v>
      </c>
      <c r="C41" s="109"/>
      <c r="D41" s="110"/>
      <c r="E41" s="75"/>
      <c r="F41" s="75"/>
      <c r="G41" s="70" t="s">
        <v>1</v>
      </c>
      <c r="H41" s="67"/>
      <c r="I41" s="83">
        <f t="shared" si="5"/>
        <v>0</v>
      </c>
      <c r="J41" s="35">
        <f t="shared" si="6"/>
        <v>0</v>
      </c>
    </row>
    <row r="42" spans="2:10" ht="15.75" x14ac:dyDescent="0.25">
      <c r="B42" s="8">
        <v>6</v>
      </c>
      <c r="C42" s="109"/>
      <c r="D42" s="110"/>
      <c r="E42" s="75"/>
      <c r="F42" s="75"/>
      <c r="G42" s="70" t="s">
        <v>1</v>
      </c>
      <c r="H42" s="67"/>
      <c r="I42" s="83">
        <f t="shared" si="5"/>
        <v>0</v>
      </c>
      <c r="J42" s="35">
        <f t="shared" si="6"/>
        <v>0</v>
      </c>
    </row>
    <row r="43" spans="2:10" ht="15.75" x14ac:dyDescent="0.25">
      <c r="B43" s="8">
        <v>7</v>
      </c>
      <c r="C43" s="109"/>
      <c r="D43" s="110"/>
      <c r="E43" s="75"/>
      <c r="F43" s="75"/>
      <c r="G43" s="70" t="s">
        <v>1</v>
      </c>
      <c r="H43" s="67"/>
      <c r="I43" s="83">
        <f t="shared" si="5"/>
        <v>0</v>
      </c>
      <c r="J43" s="35">
        <f t="shared" si="6"/>
        <v>0</v>
      </c>
    </row>
    <row r="44" spans="2:10" ht="28.5" x14ac:dyDescent="0.25">
      <c r="B44" s="102" t="s">
        <v>3023</v>
      </c>
      <c r="C44" s="102"/>
      <c r="D44" s="27"/>
      <c r="E44" s="2" t="s">
        <v>2</v>
      </c>
      <c r="F44" s="2" t="s">
        <v>3</v>
      </c>
      <c r="G44" s="2" t="s">
        <v>4</v>
      </c>
      <c r="H44" s="3" t="s">
        <v>0</v>
      </c>
      <c r="I44" s="85"/>
    </row>
    <row r="45" spans="2:10" ht="15.75" x14ac:dyDescent="0.25">
      <c r="B45" s="8">
        <v>1</v>
      </c>
      <c r="C45" s="103"/>
      <c r="D45" s="105"/>
      <c r="E45" s="74"/>
      <c r="F45" s="74"/>
      <c r="G45" s="68"/>
      <c r="H45" s="67"/>
      <c r="I45" s="83">
        <f>0.25*((F45-E45)*12/365)*4*G45/100</f>
        <v>0</v>
      </c>
    </row>
    <row r="46" spans="2:10" ht="15.75" x14ac:dyDescent="0.25">
      <c r="B46" s="8">
        <v>2</v>
      </c>
      <c r="C46" s="103"/>
      <c r="D46" s="105"/>
      <c r="E46" s="74"/>
      <c r="F46" s="74"/>
      <c r="G46" s="68"/>
      <c r="H46" s="67"/>
      <c r="I46" s="83">
        <f t="shared" ref="I46:I51" si="7">0.25*((F46-E46)*12/365)*4*G46/100</f>
        <v>0</v>
      </c>
    </row>
    <row r="47" spans="2:10" ht="15.75" x14ac:dyDescent="0.25">
      <c r="B47" s="8">
        <v>3</v>
      </c>
      <c r="C47" s="109"/>
      <c r="D47" s="110"/>
      <c r="E47" s="74"/>
      <c r="F47" s="74"/>
      <c r="G47" s="68"/>
      <c r="H47" s="67"/>
      <c r="I47" s="83">
        <f t="shared" si="7"/>
        <v>0</v>
      </c>
    </row>
    <row r="48" spans="2:10" ht="15.75" x14ac:dyDescent="0.25">
      <c r="B48" s="8">
        <v>4</v>
      </c>
      <c r="C48" s="109"/>
      <c r="D48" s="110"/>
      <c r="E48" s="74"/>
      <c r="F48" s="74"/>
      <c r="G48" s="68"/>
      <c r="H48" s="67"/>
      <c r="I48" s="83">
        <f t="shared" si="7"/>
        <v>0</v>
      </c>
    </row>
    <row r="49" spans="2:11" ht="15.75" x14ac:dyDescent="0.25">
      <c r="B49" s="8">
        <v>5</v>
      </c>
      <c r="C49" s="109"/>
      <c r="D49" s="110"/>
      <c r="E49" s="74"/>
      <c r="F49" s="74"/>
      <c r="G49" s="68"/>
      <c r="H49" s="67"/>
      <c r="I49" s="83">
        <f t="shared" si="7"/>
        <v>0</v>
      </c>
    </row>
    <row r="50" spans="2:11" ht="15.75" x14ac:dyDescent="0.25">
      <c r="B50" s="8">
        <v>6</v>
      </c>
      <c r="C50" s="109"/>
      <c r="D50" s="110"/>
      <c r="E50" s="74"/>
      <c r="F50" s="74"/>
      <c r="G50" s="68"/>
      <c r="H50" s="67"/>
      <c r="I50" s="83">
        <f t="shared" si="7"/>
        <v>0</v>
      </c>
    </row>
    <row r="51" spans="2:11" ht="15.75" x14ac:dyDescent="0.25">
      <c r="B51" s="8">
        <v>7</v>
      </c>
      <c r="C51" s="109"/>
      <c r="D51" s="110"/>
      <c r="E51" s="74"/>
      <c r="F51" s="74"/>
      <c r="G51" s="68"/>
      <c r="H51" s="67"/>
      <c r="I51" s="83">
        <f t="shared" si="7"/>
        <v>0</v>
      </c>
    </row>
    <row r="53" spans="2:11" x14ac:dyDescent="0.25">
      <c r="K53" s="33">
        <f>SUM(I4:I32)</f>
        <v>0</v>
      </c>
    </row>
    <row r="55" spans="2:11" x14ac:dyDescent="0.25">
      <c r="K55" s="33">
        <f>SUM(I37:I51)</f>
        <v>0</v>
      </c>
    </row>
  </sheetData>
  <sheetProtection selectLockedCells="1"/>
  <mergeCells count="38">
    <mergeCell ref="B25:C25"/>
    <mergeCell ref="B36:C36"/>
    <mergeCell ref="C48:D48"/>
    <mergeCell ref="C49:D49"/>
    <mergeCell ref="C42:D42"/>
    <mergeCell ref="C37:D37"/>
    <mergeCell ref="C39:D39"/>
    <mergeCell ref="C40:D40"/>
    <mergeCell ref="C41:D41"/>
    <mergeCell ref="C43:D43"/>
    <mergeCell ref="C50:D50"/>
    <mergeCell ref="C51:D51"/>
    <mergeCell ref="B44:C44"/>
    <mergeCell ref="C45:D45"/>
    <mergeCell ref="C47:D47"/>
    <mergeCell ref="C46:D46"/>
    <mergeCell ref="B3:C3"/>
    <mergeCell ref="B14:C14"/>
    <mergeCell ref="C4:D4"/>
    <mergeCell ref="C5:D5"/>
    <mergeCell ref="C6:D6"/>
    <mergeCell ref="C7:D7"/>
    <mergeCell ref="C13:D13"/>
    <mergeCell ref="C8:D8"/>
    <mergeCell ref="C10:D10"/>
    <mergeCell ref="C11:D11"/>
    <mergeCell ref="C12:D12"/>
    <mergeCell ref="C9:D9"/>
    <mergeCell ref="C15:D15"/>
    <mergeCell ref="C16:D16"/>
    <mergeCell ref="C18:D18"/>
    <mergeCell ref="C19:D19"/>
    <mergeCell ref="C24:D24"/>
    <mergeCell ref="C20:D20"/>
    <mergeCell ref="C17:D17"/>
    <mergeCell ref="C21:D21"/>
    <mergeCell ref="C22:D22"/>
    <mergeCell ref="C23:D23"/>
  </mergeCells>
  <dataValidations count="1">
    <dataValidation type="list" allowBlank="1" showInputMessage="1" showErrorMessage="1" sqref="D26:D32">
      <formula1>Sim</formula1>
    </dataValidation>
  </dataValidations>
  <pageMargins left="0.511811024" right="0.511811024" top="0.78740157499999996" bottom="0.78740157499999996" header="0.31496062000000002" footer="0.31496062000000002"/>
  <pageSetup paperSize="9" scale="70" orientation="portrait" horizontalDpi="1200" verticalDpi="1200" r:id="rId1"/>
  <headerFooter>
    <oddHeader>&amp;LCurriculum vitae PPGCA
Programa de Pós-Graduação em Ciência dos Alimentos -PPGCA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62"/>
  <sheetViews>
    <sheetView zoomScale="115" zoomScaleNormal="115" workbookViewId="0">
      <selection activeCell="G1" sqref="G1"/>
    </sheetView>
  </sheetViews>
  <sheetFormatPr defaultColWidth="9.140625" defaultRowHeight="15" x14ac:dyDescent="0.25"/>
  <cols>
    <col min="1" max="1" width="2.42578125" style="1" customWidth="1"/>
    <col min="2" max="2" width="3" style="1" customWidth="1"/>
    <col min="3" max="3" width="70.5703125" style="1" customWidth="1"/>
    <col min="4" max="4" width="10.85546875" style="1" customWidth="1"/>
    <col min="5" max="5" width="10.28515625" style="1" customWidth="1"/>
    <col min="6" max="6" width="8.5703125" style="1" customWidth="1"/>
    <col min="7" max="7" width="9.140625" style="1"/>
    <col min="8" max="9" width="7.140625" style="1" customWidth="1"/>
    <col min="10" max="11" width="9.140625" style="1" hidden="1" customWidth="1"/>
    <col min="12" max="16384" width="9.140625" style="1"/>
  </cols>
  <sheetData>
    <row r="1" spans="2:12" ht="24" thickBot="1" x14ac:dyDescent="0.4">
      <c r="B1" s="6" t="s">
        <v>2198</v>
      </c>
      <c r="C1" s="5"/>
      <c r="D1" s="5"/>
      <c r="E1" s="5"/>
      <c r="F1" s="5"/>
      <c r="G1" s="5"/>
      <c r="H1" s="89" t="s">
        <v>2189</v>
      </c>
      <c r="I1" s="88"/>
    </row>
    <row r="2" spans="2:12" x14ac:dyDescent="0.25">
      <c r="B2" s="4"/>
      <c r="C2" s="4"/>
      <c r="D2" s="4"/>
      <c r="E2" s="4"/>
      <c r="F2" s="4"/>
      <c r="G2" s="4"/>
      <c r="H2" s="4"/>
      <c r="I2" s="13"/>
      <c r="L2" s="24"/>
    </row>
    <row r="3" spans="2:12" ht="28.5" x14ac:dyDescent="0.25">
      <c r="B3" s="114" t="s">
        <v>2192</v>
      </c>
      <c r="C3" s="114"/>
      <c r="D3" s="2" t="s">
        <v>3050</v>
      </c>
      <c r="E3" s="9" t="s">
        <v>2195</v>
      </c>
      <c r="F3" s="2" t="s">
        <v>2194</v>
      </c>
      <c r="G3" s="2" t="s">
        <v>2193</v>
      </c>
      <c r="H3" s="3" t="s">
        <v>0</v>
      </c>
      <c r="I3" s="13"/>
      <c r="L3" s="34"/>
    </row>
    <row r="4" spans="2:12" ht="15.6" customHeight="1" x14ac:dyDescent="0.25">
      <c r="B4" s="8">
        <v>1</v>
      </c>
      <c r="C4" s="11" t="str">
        <f>IFERROR((IF(D4="","",VLOOKUP(D4,Qualis!A:B,2,FALSE))),("Não está no Qualis de Alimentos"))</f>
        <v/>
      </c>
      <c r="D4" s="73"/>
      <c r="E4" s="7" t="str">
        <f>IFERROR((IF(D4="","",VLOOKUP(D4,Qualis!A:C,3,FALSE))),("x"))</f>
        <v/>
      </c>
      <c r="F4" s="73"/>
      <c r="G4" s="68"/>
      <c r="H4" s="72"/>
      <c r="I4" s="83">
        <f>IF(D4=0,0,IF(F4="Sim",K4,K4/2))</f>
        <v>0</v>
      </c>
      <c r="J4" s="1" t="s">
        <v>5</v>
      </c>
      <c r="K4" s="23">
        <f>IF(E4="A1",40,IF(E4="A2",34,IF(E4="B1",28,IF(E4="B2",22,IF(E4="B3",16,IF(E4="B4",10,IF(E4="B5",4,IF(E4="C ",3,IF(E4="X",3,0)))))))))</f>
        <v>0</v>
      </c>
    </row>
    <row r="5" spans="2:12" x14ac:dyDescent="0.25">
      <c r="B5" s="8">
        <v>2</v>
      </c>
      <c r="C5" s="11" t="str">
        <f>IFERROR((IF(D5="","",VLOOKUP(D5,Qualis!A:B,2,FALSE))),("Não está no Qualis de Alimentos"))</f>
        <v/>
      </c>
      <c r="D5" s="90"/>
      <c r="E5" s="7" t="str">
        <f>IFERROR((IF(D5="","",VLOOKUP(D5,Qualis!A:C,3,FALSE))),("x"))</f>
        <v/>
      </c>
      <c r="F5" s="73"/>
      <c r="G5" s="68"/>
      <c r="H5" s="72"/>
      <c r="I5" s="83">
        <f t="shared" ref="I5:I23" si="0">IF(D5=0,0,IF(F5="Sim",K5,K5/2))</f>
        <v>0</v>
      </c>
      <c r="J5" s="1" t="s">
        <v>6</v>
      </c>
      <c r="K5" s="23">
        <f t="shared" ref="K5:K23" si="1">IF(E5="A1",40,IF(E5="A2",34,IF(E5="B1",28,IF(E5="B2",22,IF(E5="B3",16,IF(E5="B4",10,IF(E5="B5",4,IF(E5="C ",3,IF(E5="X",3,0)))))))))</f>
        <v>0</v>
      </c>
    </row>
    <row r="6" spans="2:12" x14ac:dyDescent="0.25">
      <c r="B6" s="8">
        <v>3</v>
      </c>
      <c r="C6" s="11" t="str">
        <f>IFERROR((IF(D6="","",VLOOKUP(D6,Qualis!A:B,2,FALSE))),("Não está no Qualis de Alimentos"))</f>
        <v/>
      </c>
      <c r="D6" s="73"/>
      <c r="E6" s="7" t="str">
        <f>IFERROR((IF(D6="","",VLOOKUP(D6,Qualis!A:C,3,FALSE))),("x"))</f>
        <v/>
      </c>
      <c r="F6" s="73"/>
      <c r="G6" s="68"/>
      <c r="H6" s="72"/>
      <c r="I6" s="83">
        <f t="shared" si="0"/>
        <v>0</v>
      </c>
      <c r="K6" s="23">
        <f t="shared" si="1"/>
        <v>0</v>
      </c>
    </row>
    <row r="7" spans="2:12" x14ac:dyDescent="0.25">
      <c r="B7" s="8">
        <v>4</v>
      </c>
      <c r="C7" s="11" t="str">
        <f>IFERROR((IF(D7="","",VLOOKUP(D7,Qualis!A:B,2,FALSE))),("Não está no Qualis de Alimentos"))</f>
        <v/>
      </c>
      <c r="D7" s="73"/>
      <c r="E7" s="7" t="str">
        <f>IFERROR((IF(D7="","",VLOOKUP(D7,Qualis!A:C,3,FALSE))),("x"))</f>
        <v/>
      </c>
      <c r="F7" s="73"/>
      <c r="G7" s="68"/>
      <c r="H7" s="72"/>
      <c r="I7" s="83">
        <f t="shared" si="0"/>
        <v>0</v>
      </c>
      <c r="K7" s="23">
        <f t="shared" si="1"/>
        <v>0</v>
      </c>
    </row>
    <row r="8" spans="2:12" x14ac:dyDescent="0.25">
      <c r="B8" s="8">
        <v>5</v>
      </c>
      <c r="C8" s="11" t="str">
        <f>IFERROR((IF(D8="","",VLOOKUP(D8,Qualis!A:B,2,FALSE))),("Não está no Qualis de Alimentos"))</f>
        <v/>
      </c>
      <c r="D8" s="73"/>
      <c r="E8" s="7" t="str">
        <f>IFERROR((IF(D8="","",VLOOKUP(D8,Qualis!A:C,3,FALSE))),("x"))</f>
        <v/>
      </c>
      <c r="F8" s="73"/>
      <c r="G8" s="68"/>
      <c r="H8" s="72"/>
      <c r="I8" s="83">
        <f t="shared" si="0"/>
        <v>0</v>
      </c>
      <c r="K8" s="23">
        <f t="shared" si="1"/>
        <v>0</v>
      </c>
    </row>
    <row r="9" spans="2:12" x14ac:dyDescent="0.25">
      <c r="B9" s="8">
        <v>6</v>
      </c>
      <c r="C9" s="11" t="str">
        <f>IFERROR((IF(D9="","",VLOOKUP(D9,Qualis!A:B,2,FALSE))),("Não está no Qualis de Alimentos"))</f>
        <v/>
      </c>
      <c r="D9" s="73"/>
      <c r="E9" s="7" t="str">
        <f>IFERROR((IF(D9="","",VLOOKUP(D9,Qualis!A:C,3,FALSE))),("x"))</f>
        <v/>
      </c>
      <c r="F9" s="73"/>
      <c r="G9" s="68"/>
      <c r="H9" s="72"/>
      <c r="I9" s="83">
        <f t="shared" si="0"/>
        <v>0</v>
      </c>
      <c r="K9" s="23">
        <f t="shared" si="1"/>
        <v>0</v>
      </c>
    </row>
    <row r="10" spans="2:12" x14ac:dyDescent="0.25">
      <c r="B10" s="8">
        <v>7</v>
      </c>
      <c r="C10" s="11" t="str">
        <f>IFERROR((IF(D10="","",VLOOKUP(D10,Qualis!A:B,2,FALSE))),("Não está no Qualis de Alimentos"))</f>
        <v/>
      </c>
      <c r="D10" s="73"/>
      <c r="E10" s="7" t="str">
        <f>IFERROR((IF(D10="","",VLOOKUP(D10,Qualis!A:C,3,FALSE))),("x"))</f>
        <v/>
      </c>
      <c r="F10" s="73"/>
      <c r="G10" s="68"/>
      <c r="H10" s="72"/>
      <c r="I10" s="83">
        <f t="shared" si="0"/>
        <v>0</v>
      </c>
      <c r="K10" s="23">
        <f t="shared" si="1"/>
        <v>0</v>
      </c>
    </row>
    <row r="11" spans="2:12" x14ac:dyDescent="0.25">
      <c r="B11" s="8">
        <v>8</v>
      </c>
      <c r="C11" s="11" t="str">
        <f>IFERROR((IF(D11="","",VLOOKUP(D11,Qualis!A:B,2,FALSE))),("Não está no Qualis de Alimentos"))</f>
        <v/>
      </c>
      <c r="D11" s="73"/>
      <c r="E11" s="7" t="str">
        <f>IFERROR((IF(D11="","",VLOOKUP(D11,Qualis!A:C,3,FALSE))),("x"))</f>
        <v/>
      </c>
      <c r="F11" s="73"/>
      <c r="G11" s="68"/>
      <c r="H11" s="72"/>
      <c r="I11" s="83">
        <f t="shared" si="0"/>
        <v>0</v>
      </c>
      <c r="K11" s="23">
        <f t="shared" si="1"/>
        <v>0</v>
      </c>
    </row>
    <row r="12" spans="2:12" x14ac:dyDescent="0.25">
      <c r="B12" s="8">
        <v>9</v>
      </c>
      <c r="C12" s="11" t="str">
        <f>IFERROR((IF(D12="","",VLOOKUP(D12,Qualis!A:B,2,FALSE))),("Não está no Qualis de Alimentos"))</f>
        <v/>
      </c>
      <c r="D12" s="73"/>
      <c r="E12" s="7" t="str">
        <f>IFERROR((IF(D12="","",VLOOKUP(D12,Qualis!A:C,3,FALSE))),("x"))</f>
        <v/>
      </c>
      <c r="F12" s="73"/>
      <c r="G12" s="68"/>
      <c r="H12" s="72"/>
      <c r="I12" s="83">
        <f t="shared" si="0"/>
        <v>0</v>
      </c>
      <c r="K12" s="23">
        <f t="shared" si="1"/>
        <v>0</v>
      </c>
    </row>
    <row r="13" spans="2:12" x14ac:dyDescent="0.25">
      <c r="B13" s="8">
        <v>10</v>
      </c>
      <c r="C13" s="11" t="str">
        <f>IFERROR((IF(D13="","",VLOOKUP(D13,Qualis!A:B,2,FALSE))),("Não está no Qualis de Alimentos"))</f>
        <v/>
      </c>
      <c r="D13" s="73"/>
      <c r="E13" s="7" t="str">
        <f>IFERROR((IF(D13="","",VLOOKUP(D13,Qualis!A:C,3,FALSE))),("x"))</f>
        <v/>
      </c>
      <c r="F13" s="73"/>
      <c r="G13" s="68"/>
      <c r="H13" s="72"/>
      <c r="I13" s="83">
        <f t="shared" si="0"/>
        <v>0</v>
      </c>
      <c r="K13" s="23">
        <f t="shared" si="1"/>
        <v>0</v>
      </c>
    </row>
    <row r="14" spans="2:12" x14ac:dyDescent="0.25">
      <c r="B14" s="8">
        <v>11</v>
      </c>
      <c r="C14" s="11" t="str">
        <f>IFERROR((IF(D14="","",VLOOKUP(D14,Qualis!A:B,2,FALSE))),("Não está no Qualis de Alimentos"))</f>
        <v/>
      </c>
      <c r="D14" s="73"/>
      <c r="E14" s="7" t="str">
        <f>IFERROR((IF(D14="","",VLOOKUP(D14,Qualis!A:C,3,FALSE))),("x"))</f>
        <v/>
      </c>
      <c r="F14" s="73"/>
      <c r="G14" s="68"/>
      <c r="H14" s="72"/>
      <c r="I14" s="83">
        <f t="shared" si="0"/>
        <v>0</v>
      </c>
      <c r="K14" s="23">
        <f t="shared" si="1"/>
        <v>0</v>
      </c>
    </row>
    <row r="15" spans="2:12" x14ac:dyDescent="0.25">
      <c r="B15" s="8">
        <v>12</v>
      </c>
      <c r="C15" s="11" t="str">
        <f>IFERROR((IF(D15="","",VLOOKUP(D15,Qualis!A:B,2,FALSE))),("Não está no Qualis de Alimentos"))</f>
        <v/>
      </c>
      <c r="D15" s="73"/>
      <c r="E15" s="7" t="str">
        <f>IFERROR((IF(D15="","",VLOOKUP(D15,Qualis!A:C,3,FALSE))),("x"))</f>
        <v/>
      </c>
      <c r="F15" s="73"/>
      <c r="G15" s="68"/>
      <c r="H15" s="72"/>
      <c r="I15" s="83">
        <f t="shared" si="0"/>
        <v>0</v>
      </c>
      <c r="K15" s="23">
        <f t="shared" si="1"/>
        <v>0</v>
      </c>
    </row>
    <row r="16" spans="2:12" x14ac:dyDescent="0.25">
      <c r="B16" s="8">
        <v>13</v>
      </c>
      <c r="C16" s="11" t="str">
        <f>IFERROR((IF(D16="","",VLOOKUP(D16,Qualis!A:B,2,FALSE))),("Não está no Qualis de Alimentos"))</f>
        <v/>
      </c>
      <c r="D16" s="73"/>
      <c r="E16" s="7" t="str">
        <f>IFERROR((IF(D16="","",VLOOKUP(D16,Qualis!A:C,3,FALSE))),("x"))</f>
        <v/>
      </c>
      <c r="F16" s="73"/>
      <c r="G16" s="68"/>
      <c r="H16" s="72"/>
      <c r="I16" s="83">
        <f t="shared" si="0"/>
        <v>0</v>
      </c>
      <c r="K16" s="23">
        <f t="shared" si="1"/>
        <v>0</v>
      </c>
    </row>
    <row r="17" spans="2:11" x14ac:dyDescent="0.25">
      <c r="B17" s="8">
        <v>14</v>
      </c>
      <c r="C17" s="11" t="str">
        <f>IFERROR((IF(D17="","",VLOOKUP(D17,Qualis!A:B,2,FALSE))),("Não está no Qualis de Alimentos"))</f>
        <v/>
      </c>
      <c r="D17" s="73"/>
      <c r="E17" s="7" t="str">
        <f>IFERROR((IF(D17="","",VLOOKUP(D17,Qualis!A:C,3,FALSE))),("x"))</f>
        <v/>
      </c>
      <c r="F17" s="73"/>
      <c r="G17" s="68"/>
      <c r="H17" s="72"/>
      <c r="I17" s="83">
        <f t="shared" si="0"/>
        <v>0</v>
      </c>
      <c r="K17" s="23">
        <f t="shared" si="1"/>
        <v>0</v>
      </c>
    </row>
    <row r="18" spans="2:11" x14ac:dyDescent="0.25">
      <c r="B18" s="8">
        <v>15</v>
      </c>
      <c r="C18" s="11" t="str">
        <f>IFERROR((IF(D18="","",VLOOKUP(D18,Qualis!A:B,2,FALSE))),("Não está no Qualis de Alimentos"))</f>
        <v/>
      </c>
      <c r="D18" s="73"/>
      <c r="E18" s="7" t="str">
        <f>IFERROR((IF(D18="","",VLOOKUP(D18,Qualis!A:C,3,FALSE))),("x"))</f>
        <v/>
      </c>
      <c r="F18" s="73"/>
      <c r="G18" s="68"/>
      <c r="H18" s="72"/>
      <c r="I18" s="83">
        <f t="shared" si="0"/>
        <v>0</v>
      </c>
      <c r="K18" s="23">
        <f t="shared" si="1"/>
        <v>0</v>
      </c>
    </row>
    <row r="19" spans="2:11" x14ac:dyDescent="0.25">
      <c r="B19" s="8">
        <v>16</v>
      </c>
      <c r="C19" s="11" t="str">
        <f>IFERROR((IF(D19="","",VLOOKUP(D19,Qualis!A:B,2,FALSE))),("Não está no Qualis de Alimentos"))</f>
        <v/>
      </c>
      <c r="D19" s="73"/>
      <c r="E19" s="7" t="str">
        <f>IFERROR((IF(D19="","",VLOOKUP(D19,Qualis!A:C,3,FALSE))),("x"))</f>
        <v/>
      </c>
      <c r="F19" s="73"/>
      <c r="G19" s="68"/>
      <c r="H19" s="72"/>
      <c r="I19" s="83">
        <f t="shared" si="0"/>
        <v>0</v>
      </c>
      <c r="K19" s="23">
        <f t="shared" si="1"/>
        <v>0</v>
      </c>
    </row>
    <row r="20" spans="2:11" x14ac:dyDescent="0.25">
      <c r="B20" s="8">
        <v>17</v>
      </c>
      <c r="C20" s="11" t="str">
        <f>IFERROR((IF(D20="","",VLOOKUP(D20,Qualis!A:B,2,FALSE))),("Não está no Qualis de Alimentos"))</f>
        <v/>
      </c>
      <c r="D20" s="73"/>
      <c r="E20" s="7" t="str">
        <f>IFERROR((IF(D20="","",VLOOKUP(D20,Qualis!A:C,3,FALSE))),("x"))</f>
        <v/>
      </c>
      <c r="F20" s="73"/>
      <c r="G20" s="68"/>
      <c r="H20" s="72"/>
      <c r="I20" s="83">
        <f t="shared" si="0"/>
        <v>0</v>
      </c>
      <c r="K20" s="23">
        <f t="shared" si="1"/>
        <v>0</v>
      </c>
    </row>
    <row r="21" spans="2:11" x14ac:dyDescent="0.25">
      <c r="B21" s="8">
        <v>18</v>
      </c>
      <c r="C21" s="11" t="str">
        <f>IFERROR((IF(D21="","",VLOOKUP(D21,Qualis!A:B,2,FALSE))),("Não está no Qualis de Alimentos"))</f>
        <v/>
      </c>
      <c r="D21" s="73"/>
      <c r="E21" s="7" t="str">
        <f>IFERROR((IF(D21="","",VLOOKUP(D21,Qualis!A:C,3,FALSE))),("x"))</f>
        <v/>
      </c>
      <c r="F21" s="73"/>
      <c r="G21" s="68"/>
      <c r="H21" s="72"/>
      <c r="I21" s="83">
        <f t="shared" si="0"/>
        <v>0</v>
      </c>
      <c r="K21" s="23">
        <f t="shared" si="1"/>
        <v>0</v>
      </c>
    </row>
    <row r="22" spans="2:11" x14ac:dyDescent="0.25">
      <c r="B22" s="8">
        <v>19</v>
      </c>
      <c r="C22" s="11" t="str">
        <f>IFERROR((IF(D22="","",VLOOKUP(D22,Qualis!A:B,2,FALSE))),("Não está no Qualis de Alimentos"))</f>
        <v/>
      </c>
      <c r="D22" s="73"/>
      <c r="E22" s="7" t="str">
        <f>IFERROR((IF(D22="","",VLOOKUP(D22,Qualis!A:C,3,FALSE))),("x"))</f>
        <v/>
      </c>
      <c r="F22" s="73"/>
      <c r="G22" s="68"/>
      <c r="H22" s="72"/>
      <c r="I22" s="83">
        <f t="shared" si="0"/>
        <v>0</v>
      </c>
      <c r="K22" s="23">
        <f t="shared" si="1"/>
        <v>0</v>
      </c>
    </row>
    <row r="23" spans="2:11" x14ac:dyDescent="0.25">
      <c r="B23" s="8">
        <v>20</v>
      </c>
      <c r="C23" s="11" t="str">
        <f>IFERROR((IF(D23="","",VLOOKUP(D23,Qualis!A:B,2,FALSE))),("Não está no Qualis de Alimentos"))</f>
        <v/>
      </c>
      <c r="D23" s="73"/>
      <c r="E23" s="7" t="str">
        <f>IFERROR((IF(D23="","",VLOOKUP(D23,Qualis!A:C,3,FALSE))),("x"))</f>
        <v/>
      </c>
      <c r="F23" s="73"/>
      <c r="G23" s="68"/>
      <c r="H23" s="72"/>
      <c r="I23" s="83">
        <f t="shared" si="0"/>
        <v>0</v>
      </c>
      <c r="K23" s="23">
        <f t="shared" si="1"/>
        <v>0</v>
      </c>
    </row>
    <row r="24" spans="2:11" ht="32.25" customHeight="1" x14ac:dyDescent="0.25">
      <c r="B24" s="106" t="s">
        <v>3052</v>
      </c>
      <c r="C24" s="107"/>
      <c r="D24" s="107"/>
      <c r="E24" s="108"/>
      <c r="F24" s="2" t="s">
        <v>2194</v>
      </c>
      <c r="G24" s="2" t="s">
        <v>2193</v>
      </c>
      <c r="H24" s="3" t="s">
        <v>0</v>
      </c>
      <c r="I24" s="83"/>
      <c r="K24" s="23"/>
    </row>
    <row r="25" spans="2:11" x14ac:dyDescent="0.25">
      <c r="B25" s="8">
        <v>1</v>
      </c>
      <c r="C25" s="109"/>
      <c r="D25" s="113"/>
      <c r="E25" s="110"/>
      <c r="F25" s="73"/>
      <c r="G25" s="68"/>
      <c r="H25" s="72"/>
      <c r="I25" s="83">
        <f>IF(C25=0,0,IF(F25="Sim",1.5,IF(G25=0,0,2/G25)))</f>
        <v>0</v>
      </c>
      <c r="K25" s="23"/>
    </row>
    <row r="26" spans="2:11" x14ac:dyDescent="0.25">
      <c r="B26" s="8">
        <v>2</v>
      </c>
      <c r="C26" s="109"/>
      <c r="D26" s="113"/>
      <c r="E26" s="110"/>
      <c r="F26" s="73"/>
      <c r="G26" s="68"/>
      <c r="H26" s="72"/>
      <c r="I26" s="83">
        <f t="shared" ref="I26:I34" si="2">IF(C26=0,0,IF(F26="Sim",1.5,IF(G26=0,0,2/G26)))</f>
        <v>0</v>
      </c>
      <c r="K26" s="23"/>
    </row>
    <row r="27" spans="2:11" x14ac:dyDescent="0.25">
      <c r="B27" s="8">
        <v>3</v>
      </c>
      <c r="C27" s="109"/>
      <c r="D27" s="113"/>
      <c r="E27" s="110"/>
      <c r="F27" s="73"/>
      <c r="G27" s="68"/>
      <c r="H27" s="72"/>
      <c r="I27" s="83">
        <f t="shared" si="2"/>
        <v>0</v>
      </c>
      <c r="K27" s="23"/>
    </row>
    <row r="28" spans="2:11" x14ac:dyDescent="0.25">
      <c r="B28" s="8">
        <v>4</v>
      </c>
      <c r="C28" s="109"/>
      <c r="D28" s="113"/>
      <c r="E28" s="110"/>
      <c r="F28" s="73"/>
      <c r="G28" s="68"/>
      <c r="H28" s="72"/>
      <c r="I28" s="83">
        <f t="shared" si="2"/>
        <v>0</v>
      </c>
      <c r="K28" s="23"/>
    </row>
    <row r="29" spans="2:11" x14ac:dyDescent="0.25">
      <c r="B29" s="8">
        <v>5</v>
      </c>
      <c r="C29" s="109"/>
      <c r="D29" s="113"/>
      <c r="E29" s="110"/>
      <c r="F29" s="73"/>
      <c r="G29" s="68"/>
      <c r="H29" s="72"/>
      <c r="I29" s="83">
        <f t="shared" si="2"/>
        <v>0</v>
      </c>
      <c r="K29" s="23"/>
    </row>
    <row r="30" spans="2:11" x14ac:dyDescent="0.25">
      <c r="B30" s="8">
        <v>6</v>
      </c>
      <c r="C30" s="109"/>
      <c r="D30" s="113"/>
      <c r="E30" s="110"/>
      <c r="F30" s="73"/>
      <c r="G30" s="68"/>
      <c r="H30" s="72"/>
      <c r="I30" s="83">
        <f t="shared" si="2"/>
        <v>0</v>
      </c>
      <c r="K30" s="23"/>
    </row>
    <row r="31" spans="2:11" x14ac:dyDescent="0.25">
      <c r="B31" s="8">
        <v>7</v>
      </c>
      <c r="C31" s="109"/>
      <c r="D31" s="113"/>
      <c r="E31" s="110"/>
      <c r="F31" s="73"/>
      <c r="G31" s="68"/>
      <c r="H31" s="72"/>
      <c r="I31" s="83">
        <f t="shared" si="2"/>
        <v>0</v>
      </c>
      <c r="K31" s="23"/>
    </row>
    <row r="32" spans="2:11" x14ac:dyDescent="0.25">
      <c r="B32" s="8">
        <v>8</v>
      </c>
      <c r="C32" s="109"/>
      <c r="D32" s="113"/>
      <c r="E32" s="110"/>
      <c r="F32" s="73"/>
      <c r="G32" s="68"/>
      <c r="H32" s="72"/>
      <c r="I32" s="83">
        <f t="shared" si="2"/>
        <v>0</v>
      </c>
      <c r="K32" s="23"/>
    </row>
    <row r="33" spans="2:11" x14ac:dyDescent="0.25">
      <c r="B33" s="8">
        <v>9</v>
      </c>
      <c r="C33" s="109"/>
      <c r="D33" s="113"/>
      <c r="E33" s="110"/>
      <c r="F33" s="73"/>
      <c r="G33" s="68"/>
      <c r="H33" s="72"/>
      <c r="I33" s="83">
        <f t="shared" si="2"/>
        <v>0</v>
      </c>
      <c r="K33" s="23"/>
    </row>
    <row r="34" spans="2:11" x14ac:dyDescent="0.25">
      <c r="B34" s="8">
        <v>10</v>
      </c>
      <c r="C34" s="109"/>
      <c r="D34" s="113"/>
      <c r="E34" s="110"/>
      <c r="F34" s="73"/>
      <c r="G34" s="68"/>
      <c r="H34" s="72"/>
      <c r="I34" s="83">
        <f t="shared" si="2"/>
        <v>0</v>
      </c>
      <c r="K34" s="23"/>
    </row>
    <row r="35" spans="2:11" ht="30.75" customHeight="1" x14ac:dyDescent="0.25">
      <c r="B35" s="106" t="s">
        <v>3053</v>
      </c>
      <c r="C35" s="107"/>
      <c r="D35" s="107"/>
      <c r="E35" s="107"/>
      <c r="F35" s="107"/>
      <c r="G35" s="108"/>
      <c r="H35" s="3" t="s">
        <v>0</v>
      </c>
      <c r="I35" s="83"/>
      <c r="K35" s="23"/>
    </row>
    <row r="36" spans="2:11" x14ac:dyDescent="0.25">
      <c r="B36" s="8">
        <v>1</v>
      </c>
      <c r="C36" s="109"/>
      <c r="D36" s="113"/>
      <c r="E36" s="113"/>
      <c r="F36" s="113"/>
      <c r="G36" s="110"/>
      <c r="H36" s="72"/>
      <c r="I36" s="83">
        <f>IF(C36=0,0,0.5)</f>
        <v>0</v>
      </c>
      <c r="K36" s="23"/>
    </row>
    <row r="37" spans="2:11" x14ac:dyDescent="0.25">
      <c r="B37" s="8">
        <v>2</v>
      </c>
      <c r="C37" s="109"/>
      <c r="D37" s="113"/>
      <c r="E37" s="113"/>
      <c r="F37" s="113"/>
      <c r="G37" s="110"/>
      <c r="H37" s="72"/>
      <c r="I37" s="83">
        <f t="shared" ref="I37:I45" si="3">IF(C37=0,0,0.5)</f>
        <v>0</v>
      </c>
      <c r="K37" s="23"/>
    </row>
    <row r="38" spans="2:11" x14ac:dyDescent="0.25">
      <c r="B38" s="8">
        <v>3</v>
      </c>
      <c r="C38" s="109"/>
      <c r="D38" s="113"/>
      <c r="E38" s="113"/>
      <c r="F38" s="113"/>
      <c r="G38" s="110"/>
      <c r="H38" s="72"/>
      <c r="I38" s="83">
        <f t="shared" si="3"/>
        <v>0</v>
      </c>
      <c r="K38" s="23"/>
    </row>
    <row r="39" spans="2:11" x14ac:dyDescent="0.25">
      <c r="B39" s="8">
        <v>4</v>
      </c>
      <c r="C39" s="109"/>
      <c r="D39" s="113"/>
      <c r="E39" s="113"/>
      <c r="F39" s="113"/>
      <c r="G39" s="110"/>
      <c r="H39" s="72"/>
      <c r="I39" s="83">
        <f t="shared" si="3"/>
        <v>0</v>
      </c>
      <c r="K39" s="23"/>
    </row>
    <row r="40" spans="2:11" x14ac:dyDescent="0.25">
      <c r="B40" s="8">
        <v>5</v>
      </c>
      <c r="C40" s="109"/>
      <c r="D40" s="113"/>
      <c r="E40" s="113"/>
      <c r="F40" s="113"/>
      <c r="G40" s="110"/>
      <c r="H40" s="72"/>
      <c r="I40" s="83">
        <f t="shared" si="3"/>
        <v>0</v>
      </c>
      <c r="K40" s="23"/>
    </row>
    <row r="41" spans="2:11" x14ac:dyDescent="0.25">
      <c r="B41" s="8">
        <v>6</v>
      </c>
      <c r="C41" s="109"/>
      <c r="D41" s="113"/>
      <c r="E41" s="113"/>
      <c r="F41" s="113"/>
      <c r="G41" s="110"/>
      <c r="H41" s="72"/>
      <c r="I41" s="83">
        <f t="shared" si="3"/>
        <v>0</v>
      </c>
      <c r="K41" s="23"/>
    </row>
    <row r="42" spans="2:11" x14ac:dyDescent="0.25">
      <c r="B42" s="8">
        <v>7</v>
      </c>
      <c r="C42" s="109"/>
      <c r="D42" s="113"/>
      <c r="E42" s="113"/>
      <c r="F42" s="113"/>
      <c r="G42" s="110"/>
      <c r="H42" s="72"/>
      <c r="I42" s="83">
        <f t="shared" si="3"/>
        <v>0</v>
      </c>
      <c r="K42" s="23"/>
    </row>
    <row r="43" spans="2:11" x14ac:dyDescent="0.25">
      <c r="B43" s="8">
        <v>8</v>
      </c>
      <c r="C43" s="109"/>
      <c r="D43" s="113"/>
      <c r="E43" s="113"/>
      <c r="F43" s="113"/>
      <c r="G43" s="110"/>
      <c r="H43" s="72"/>
      <c r="I43" s="83">
        <f t="shared" si="3"/>
        <v>0</v>
      </c>
      <c r="K43" s="23"/>
    </row>
    <row r="44" spans="2:11" x14ac:dyDescent="0.25">
      <c r="B44" s="8">
        <v>9</v>
      </c>
      <c r="C44" s="109"/>
      <c r="D44" s="113"/>
      <c r="E44" s="113"/>
      <c r="F44" s="113"/>
      <c r="G44" s="110"/>
      <c r="H44" s="72"/>
      <c r="I44" s="83">
        <f t="shared" si="3"/>
        <v>0</v>
      </c>
      <c r="K44" s="23"/>
    </row>
    <row r="45" spans="2:11" x14ac:dyDescent="0.25">
      <c r="B45" s="8">
        <v>10</v>
      </c>
      <c r="C45" s="109"/>
      <c r="D45" s="113"/>
      <c r="E45" s="113"/>
      <c r="F45" s="113"/>
      <c r="G45" s="110"/>
      <c r="H45" s="72"/>
      <c r="I45" s="83">
        <f t="shared" si="3"/>
        <v>0</v>
      </c>
      <c r="K45" s="23"/>
    </row>
    <row r="46" spans="2:11" ht="22.5" customHeight="1" x14ac:dyDescent="0.25">
      <c r="B46" s="106" t="s">
        <v>3028</v>
      </c>
      <c r="C46" s="107"/>
      <c r="D46" s="107"/>
      <c r="E46" s="107"/>
      <c r="F46" s="108"/>
      <c r="G46" s="2" t="s">
        <v>3030</v>
      </c>
      <c r="H46" s="3" t="s">
        <v>0</v>
      </c>
      <c r="I46" s="83"/>
      <c r="K46" s="23"/>
    </row>
    <row r="47" spans="2:11" x14ac:dyDescent="0.25">
      <c r="B47" s="8">
        <v>1</v>
      </c>
      <c r="C47" s="109"/>
      <c r="D47" s="113"/>
      <c r="E47" s="113"/>
      <c r="F47" s="110"/>
      <c r="G47" s="68"/>
      <c r="H47" s="72"/>
      <c r="I47" s="83">
        <f t="shared" ref="I47" si="4">IF(C47=0,0,IF(G47="Nac/Inter",0.6,0.3))</f>
        <v>0</v>
      </c>
      <c r="J47" s="31" t="s">
        <v>2196</v>
      </c>
    </row>
    <row r="48" spans="2:11" x14ac:dyDescent="0.25">
      <c r="B48" s="8">
        <v>2</v>
      </c>
      <c r="C48" s="109"/>
      <c r="D48" s="113"/>
      <c r="E48" s="113"/>
      <c r="F48" s="110"/>
      <c r="G48" s="68"/>
      <c r="H48" s="72"/>
      <c r="I48" s="83">
        <f t="shared" ref="I48:I56" si="5">IF(C48=0,0,IF(G48="Nac/Inter",0.6,0.3))</f>
        <v>0</v>
      </c>
      <c r="J48" s="31" t="s">
        <v>3029</v>
      </c>
    </row>
    <row r="49" spans="2:12" x14ac:dyDescent="0.25">
      <c r="B49" s="8">
        <v>3</v>
      </c>
      <c r="C49" s="109"/>
      <c r="D49" s="113"/>
      <c r="E49" s="113"/>
      <c r="F49" s="110"/>
      <c r="G49" s="68"/>
      <c r="H49" s="72"/>
      <c r="I49" s="83">
        <f t="shared" si="5"/>
        <v>0</v>
      </c>
    </row>
    <row r="50" spans="2:12" x14ac:dyDescent="0.25">
      <c r="B50" s="8">
        <v>4</v>
      </c>
      <c r="C50" s="109"/>
      <c r="D50" s="113"/>
      <c r="E50" s="113"/>
      <c r="F50" s="110"/>
      <c r="G50" s="68"/>
      <c r="H50" s="72"/>
      <c r="I50" s="83">
        <f t="shared" si="5"/>
        <v>0</v>
      </c>
      <c r="K50" s="23"/>
    </row>
    <row r="51" spans="2:12" x14ac:dyDescent="0.25">
      <c r="B51" s="8">
        <v>5</v>
      </c>
      <c r="C51" s="109"/>
      <c r="D51" s="113"/>
      <c r="E51" s="113"/>
      <c r="F51" s="110"/>
      <c r="G51" s="68"/>
      <c r="H51" s="72"/>
      <c r="I51" s="83">
        <f t="shared" si="5"/>
        <v>0</v>
      </c>
    </row>
    <row r="52" spans="2:12" x14ac:dyDescent="0.25">
      <c r="B52" s="8">
        <v>6</v>
      </c>
      <c r="C52" s="109"/>
      <c r="D52" s="113"/>
      <c r="E52" s="113"/>
      <c r="F52" s="110"/>
      <c r="G52" s="68"/>
      <c r="H52" s="72"/>
      <c r="I52" s="83">
        <f t="shared" si="5"/>
        <v>0</v>
      </c>
      <c r="K52" s="23"/>
    </row>
    <row r="53" spans="2:12" x14ac:dyDescent="0.25">
      <c r="B53" s="8">
        <v>7</v>
      </c>
      <c r="C53" s="109"/>
      <c r="D53" s="113"/>
      <c r="E53" s="113"/>
      <c r="F53" s="110"/>
      <c r="G53" s="68"/>
      <c r="H53" s="72"/>
      <c r="I53" s="83">
        <f t="shared" si="5"/>
        <v>0</v>
      </c>
    </row>
    <row r="54" spans="2:12" x14ac:dyDescent="0.25">
      <c r="B54" s="8">
        <v>8</v>
      </c>
      <c r="C54" s="109"/>
      <c r="D54" s="113"/>
      <c r="E54" s="113"/>
      <c r="F54" s="110"/>
      <c r="G54" s="68"/>
      <c r="H54" s="72"/>
      <c r="I54" s="83">
        <f t="shared" si="5"/>
        <v>0</v>
      </c>
      <c r="K54" s="23"/>
    </row>
    <row r="55" spans="2:12" x14ac:dyDescent="0.25">
      <c r="B55" s="8">
        <v>9</v>
      </c>
      <c r="C55" s="109"/>
      <c r="D55" s="113"/>
      <c r="E55" s="113"/>
      <c r="F55" s="110"/>
      <c r="G55" s="68"/>
      <c r="H55" s="72"/>
      <c r="I55" s="83">
        <f t="shared" si="5"/>
        <v>0</v>
      </c>
    </row>
    <row r="56" spans="2:12" x14ac:dyDescent="0.25">
      <c r="B56" s="8">
        <v>10</v>
      </c>
      <c r="C56" s="109"/>
      <c r="D56" s="113"/>
      <c r="E56" s="113"/>
      <c r="F56" s="110"/>
      <c r="G56" s="68"/>
      <c r="H56" s="72"/>
      <c r="I56" s="83">
        <f t="shared" si="5"/>
        <v>0</v>
      </c>
      <c r="K56" s="23"/>
    </row>
    <row r="58" spans="2:12" x14ac:dyDescent="0.25">
      <c r="L58" s="26">
        <f>SUM(I4:I23)</f>
        <v>0</v>
      </c>
    </row>
    <row r="59" spans="2:12" x14ac:dyDescent="0.25">
      <c r="L59" s="25"/>
    </row>
    <row r="60" spans="2:12" x14ac:dyDescent="0.25">
      <c r="L60" s="26">
        <f>SUM(I25:I45)</f>
        <v>0</v>
      </c>
    </row>
    <row r="62" spans="2:12" x14ac:dyDescent="0.25">
      <c r="L62" s="26">
        <f>SUM(I47:I56)</f>
        <v>0</v>
      </c>
    </row>
  </sheetData>
  <sheetProtection selectLockedCells="1"/>
  <mergeCells count="34">
    <mergeCell ref="C56:F56"/>
    <mergeCell ref="C51:F51"/>
    <mergeCell ref="C52:F52"/>
    <mergeCell ref="C53:F53"/>
    <mergeCell ref="C54:F54"/>
    <mergeCell ref="C55:F55"/>
    <mergeCell ref="C47:F47"/>
    <mergeCell ref="C48:F48"/>
    <mergeCell ref="C49:F49"/>
    <mergeCell ref="C50:F50"/>
    <mergeCell ref="C43:G43"/>
    <mergeCell ref="C44:G44"/>
    <mergeCell ref="C45:G45"/>
    <mergeCell ref="B46:F46"/>
    <mergeCell ref="C38:G38"/>
    <mergeCell ref="C39:G39"/>
    <mergeCell ref="C40:G40"/>
    <mergeCell ref="C41:G41"/>
    <mergeCell ref="C42:G42"/>
    <mergeCell ref="B24:E24"/>
    <mergeCell ref="C36:G36"/>
    <mergeCell ref="C37:G37"/>
    <mergeCell ref="B3:C3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B35:G35"/>
  </mergeCells>
  <dataValidations count="2">
    <dataValidation type="list" allowBlank="1" showInputMessage="1" showErrorMessage="1" sqref="F25:F34 F4:F23">
      <formula1>Psim</formula1>
    </dataValidation>
    <dataValidation type="list" allowBlank="1" showInputMessage="1" showErrorMessage="1" sqref="G47:G56">
      <formula1>$J$47:$J$48</formula1>
    </dataValidation>
  </dataValidations>
  <pageMargins left="0.511811024" right="0.511811024" top="0.78740157499999996" bottom="0.78740157499999996" header="0.31496062000000002" footer="0.31496062000000002"/>
  <pageSetup paperSize="9" scale="72" orientation="portrait" horizontalDpi="1200" verticalDpi="1200" r:id="rId1"/>
  <headerFooter>
    <oddHeader>&amp;LCurriculum vitae PPGCA
Programa de Pós-Graduação em Ciência dos Alimentos -PPGCA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20"/>
  <sheetViews>
    <sheetView workbookViewId="0">
      <selection activeCell="C1520" sqref="A2:C1520"/>
    </sheetView>
  </sheetViews>
  <sheetFormatPr defaultRowHeight="15" x14ac:dyDescent="0.25"/>
  <cols>
    <col min="1" max="1" width="10.85546875" customWidth="1"/>
    <col min="2" max="2" width="57" customWidth="1"/>
  </cols>
  <sheetData>
    <row r="1" spans="1:3" x14ac:dyDescent="0.25">
      <c r="A1" s="10" t="s">
        <v>8</v>
      </c>
      <c r="B1" s="10" t="s">
        <v>9</v>
      </c>
      <c r="C1" s="10" t="s">
        <v>7</v>
      </c>
    </row>
    <row r="2" spans="1:3" x14ac:dyDescent="0.25">
      <c r="A2" t="s">
        <v>1660</v>
      </c>
      <c r="B2" t="s">
        <v>1661</v>
      </c>
      <c r="C2" t="s">
        <v>1662</v>
      </c>
    </row>
    <row r="3" spans="1:3" x14ac:dyDescent="0.25">
      <c r="A3" t="s">
        <v>1216</v>
      </c>
      <c r="B3" t="s">
        <v>1217</v>
      </c>
      <c r="C3" t="s">
        <v>1218</v>
      </c>
    </row>
    <row r="4" spans="1:3" x14ac:dyDescent="0.25">
      <c r="A4" t="s">
        <v>2199</v>
      </c>
      <c r="B4" t="s">
        <v>2200</v>
      </c>
      <c r="C4" t="s">
        <v>409</v>
      </c>
    </row>
    <row r="5" spans="1:3" x14ac:dyDescent="0.25">
      <c r="A5" t="s">
        <v>787</v>
      </c>
      <c r="B5" t="s">
        <v>788</v>
      </c>
      <c r="C5" t="s">
        <v>650</v>
      </c>
    </row>
    <row r="6" spans="1:3" x14ac:dyDescent="0.25">
      <c r="A6" t="s">
        <v>2201</v>
      </c>
      <c r="B6" t="s">
        <v>2202</v>
      </c>
      <c r="C6" t="s">
        <v>650</v>
      </c>
    </row>
    <row r="7" spans="1:3" x14ac:dyDescent="0.25">
      <c r="A7" t="s">
        <v>648</v>
      </c>
      <c r="B7" t="s">
        <v>649</v>
      </c>
      <c r="C7" t="s">
        <v>650</v>
      </c>
    </row>
    <row r="8" spans="1:3" x14ac:dyDescent="0.25">
      <c r="A8" t="s">
        <v>1464</v>
      </c>
      <c r="B8" t="s">
        <v>1465</v>
      </c>
      <c r="C8" t="s">
        <v>1463</v>
      </c>
    </row>
    <row r="9" spans="1:3" x14ac:dyDescent="0.25">
      <c r="A9" t="s">
        <v>1467</v>
      </c>
      <c r="B9" t="s">
        <v>1468</v>
      </c>
      <c r="C9" t="s">
        <v>1662</v>
      </c>
    </row>
    <row r="10" spans="1:3" x14ac:dyDescent="0.25">
      <c r="A10" t="s">
        <v>2203</v>
      </c>
      <c r="B10" t="s">
        <v>2204</v>
      </c>
      <c r="C10" t="s">
        <v>1463</v>
      </c>
    </row>
    <row r="11" spans="1:3" x14ac:dyDescent="0.25">
      <c r="A11" t="s">
        <v>2205</v>
      </c>
      <c r="B11" t="s">
        <v>2206</v>
      </c>
      <c r="C11" t="s">
        <v>1218</v>
      </c>
    </row>
    <row r="12" spans="1:3" x14ac:dyDescent="0.25">
      <c r="A12" t="s">
        <v>790</v>
      </c>
      <c r="B12" t="s">
        <v>791</v>
      </c>
      <c r="C12" t="s">
        <v>789</v>
      </c>
    </row>
    <row r="13" spans="1:3" x14ac:dyDescent="0.25">
      <c r="A13" t="s">
        <v>792</v>
      </c>
      <c r="B13" t="s">
        <v>793</v>
      </c>
      <c r="C13" t="s">
        <v>650</v>
      </c>
    </row>
    <row r="14" spans="1:3" x14ac:dyDescent="0.25">
      <c r="A14" t="s">
        <v>1469</v>
      </c>
      <c r="B14" t="s">
        <v>1470</v>
      </c>
      <c r="C14" t="s">
        <v>1463</v>
      </c>
    </row>
    <row r="15" spans="1:3" x14ac:dyDescent="0.25">
      <c r="A15" t="s">
        <v>1471</v>
      </c>
      <c r="B15" t="s">
        <v>1472</v>
      </c>
      <c r="C15" t="s">
        <v>1463</v>
      </c>
    </row>
    <row r="16" spans="1:3" x14ac:dyDescent="0.25">
      <c r="A16" t="s">
        <v>138</v>
      </c>
      <c r="B16" t="s">
        <v>139</v>
      </c>
      <c r="C16" t="s">
        <v>140</v>
      </c>
    </row>
    <row r="17" spans="1:3" x14ac:dyDescent="0.25">
      <c r="A17" t="s">
        <v>141</v>
      </c>
      <c r="B17" t="s">
        <v>142</v>
      </c>
      <c r="C17" t="s">
        <v>140</v>
      </c>
    </row>
    <row r="18" spans="1:3" x14ac:dyDescent="0.25">
      <c r="A18" t="s">
        <v>651</v>
      </c>
      <c r="B18" t="s">
        <v>652</v>
      </c>
      <c r="C18" t="s">
        <v>650</v>
      </c>
    </row>
    <row r="19" spans="1:3" x14ac:dyDescent="0.25">
      <c r="A19" t="s">
        <v>653</v>
      </c>
      <c r="B19" t="s">
        <v>652</v>
      </c>
      <c r="C19" t="s">
        <v>650</v>
      </c>
    </row>
    <row r="20" spans="1:3" x14ac:dyDescent="0.25">
      <c r="A20" t="s">
        <v>2207</v>
      </c>
      <c r="B20" t="s">
        <v>2208</v>
      </c>
      <c r="C20" t="s">
        <v>1463</v>
      </c>
    </row>
    <row r="21" spans="1:3" x14ac:dyDescent="0.25">
      <c r="A21" t="s">
        <v>1663</v>
      </c>
      <c r="B21" t="s">
        <v>1664</v>
      </c>
      <c r="C21" t="s">
        <v>1463</v>
      </c>
    </row>
    <row r="22" spans="1:3" x14ac:dyDescent="0.25">
      <c r="A22" t="s">
        <v>1473</v>
      </c>
      <c r="B22" t="s">
        <v>1474</v>
      </c>
      <c r="C22" t="s">
        <v>1463</v>
      </c>
    </row>
    <row r="23" spans="1:3" x14ac:dyDescent="0.25">
      <c r="A23" t="s">
        <v>654</v>
      </c>
      <c r="B23" t="s">
        <v>655</v>
      </c>
      <c r="C23" t="s">
        <v>650</v>
      </c>
    </row>
    <row r="24" spans="1:3" x14ac:dyDescent="0.25">
      <c r="A24" t="s">
        <v>656</v>
      </c>
      <c r="B24" t="s">
        <v>657</v>
      </c>
      <c r="C24" t="s">
        <v>650</v>
      </c>
    </row>
    <row r="25" spans="1:3" x14ac:dyDescent="0.25">
      <c r="A25" t="s">
        <v>1665</v>
      </c>
      <c r="B25" t="s">
        <v>1666</v>
      </c>
      <c r="C25" t="s">
        <v>1662</v>
      </c>
    </row>
    <row r="26" spans="1:3" x14ac:dyDescent="0.25">
      <c r="A26" t="s">
        <v>1475</v>
      </c>
      <c r="B26" t="s">
        <v>2209</v>
      </c>
      <c r="C26" t="s">
        <v>1463</v>
      </c>
    </row>
    <row r="27" spans="1:3" x14ac:dyDescent="0.25">
      <c r="A27" t="s">
        <v>1667</v>
      </c>
      <c r="B27" t="s">
        <v>1668</v>
      </c>
      <c r="C27" t="s">
        <v>1662</v>
      </c>
    </row>
    <row r="28" spans="1:3" x14ac:dyDescent="0.25">
      <c r="A28" t="s">
        <v>143</v>
      </c>
      <c r="B28" t="s">
        <v>144</v>
      </c>
      <c r="C28" t="s">
        <v>140</v>
      </c>
    </row>
    <row r="29" spans="1:3" x14ac:dyDescent="0.25">
      <c r="A29" t="s">
        <v>1219</v>
      </c>
      <c r="B29" t="s">
        <v>1220</v>
      </c>
      <c r="C29" t="s">
        <v>1463</v>
      </c>
    </row>
    <row r="30" spans="1:3" x14ac:dyDescent="0.25">
      <c r="A30" t="s">
        <v>658</v>
      </c>
      <c r="B30" t="s">
        <v>659</v>
      </c>
      <c r="C30" t="s">
        <v>1662</v>
      </c>
    </row>
    <row r="31" spans="1:3" x14ac:dyDescent="0.25">
      <c r="A31" t="s">
        <v>660</v>
      </c>
      <c r="B31" t="s">
        <v>661</v>
      </c>
      <c r="C31" t="s">
        <v>1662</v>
      </c>
    </row>
    <row r="32" spans="1:3" x14ac:dyDescent="0.25">
      <c r="A32" t="s">
        <v>1669</v>
      </c>
      <c r="B32" t="s">
        <v>1670</v>
      </c>
      <c r="C32" t="s">
        <v>1662</v>
      </c>
    </row>
    <row r="33" spans="1:3" x14ac:dyDescent="0.25">
      <c r="A33" t="s">
        <v>410</v>
      </c>
      <c r="B33" t="s">
        <v>411</v>
      </c>
      <c r="C33" t="s">
        <v>409</v>
      </c>
    </row>
    <row r="34" spans="1:3" x14ac:dyDescent="0.25">
      <c r="A34" t="s">
        <v>2210</v>
      </c>
      <c r="B34" t="s">
        <v>2211</v>
      </c>
      <c r="C34" t="s">
        <v>1662</v>
      </c>
    </row>
    <row r="35" spans="1:3" x14ac:dyDescent="0.25">
      <c r="A35" t="s">
        <v>1671</v>
      </c>
      <c r="B35" t="s">
        <v>1672</v>
      </c>
      <c r="C35" t="s">
        <v>1662</v>
      </c>
    </row>
    <row r="36" spans="1:3" x14ac:dyDescent="0.25">
      <c r="A36" t="s">
        <v>1673</v>
      </c>
      <c r="B36" t="s">
        <v>1674</v>
      </c>
      <c r="C36" t="s">
        <v>1662</v>
      </c>
    </row>
    <row r="37" spans="1:3" x14ac:dyDescent="0.25">
      <c r="A37" t="s">
        <v>1476</v>
      </c>
      <c r="B37" t="s">
        <v>1477</v>
      </c>
      <c r="C37" t="s">
        <v>1463</v>
      </c>
    </row>
    <row r="38" spans="1:3" x14ac:dyDescent="0.25">
      <c r="A38" t="s">
        <v>1675</v>
      </c>
      <c r="B38" t="s">
        <v>1676</v>
      </c>
      <c r="C38" t="s">
        <v>1662</v>
      </c>
    </row>
    <row r="39" spans="1:3" x14ac:dyDescent="0.25">
      <c r="A39" t="s">
        <v>2212</v>
      </c>
      <c r="B39" t="s">
        <v>2213</v>
      </c>
      <c r="C39" t="s">
        <v>1662</v>
      </c>
    </row>
    <row r="40" spans="1:3" x14ac:dyDescent="0.25">
      <c r="A40" t="s">
        <v>1677</v>
      </c>
      <c r="B40" t="s">
        <v>1678</v>
      </c>
      <c r="C40" t="s">
        <v>1662</v>
      </c>
    </row>
    <row r="41" spans="1:3" x14ac:dyDescent="0.25">
      <c r="A41" t="s">
        <v>1679</v>
      </c>
      <c r="B41" t="s">
        <v>1680</v>
      </c>
      <c r="C41" t="s">
        <v>1662</v>
      </c>
    </row>
    <row r="42" spans="1:3" x14ac:dyDescent="0.25">
      <c r="A42" t="s">
        <v>1681</v>
      </c>
      <c r="B42" t="s">
        <v>1680</v>
      </c>
      <c r="C42" t="s">
        <v>1662</v>
      </c>
    </row>
    <row r="43" spans="1:3" x14ac:dyDescent="0.25">
      <c r="A43" t="s">
        <v>794</v>
      </c>
      <c r="B43" t="s">
        <v>795</v>
      </c>
      <c r="C43" t="s">
        <v>12</v>
      </c>
    </row>
    <row r="44" spans="1:3" x14ac:dyDescent="0.25">
      <c r="A44" t="s">
        <v>2214</v>
      </c>
      <c r="B44" t="s">
        <v>2215</v>
      </c>
      <c r="C44" t="s">
        <v>1218</v>
      </c>
    </row>
    <row r="45" spans="1:3" x14ac:dyDescent="0.25">
      <c r="A45" t="s">
        <v>1221</v>
      </c>
      <c r="B45" t="s">
        <v>1222</v>
      </c>
      <c r="C45" t="s">
        <v>1463</v>
      </c>
    </row>
    <row r="46" spans="1:3" x14ac:dyDescent="0.25">
      <c r="A46" t="s">
        <v>796</v>
      </c>
      <c r="B46" t="s">
        <v>797</v>
      </c>
      <c r="C46" t="s">
        <v>789</v>
      </c>
    </row>
    <row r="47" spans="1:3" x14ac:dyDescent="0.25">
      <c r="A47" t="s">
        <v>1682</v>
      </c>
      <c r="B47" t="s">
        <v>1683</v>
      </c>
      <c r="C47" t="s">
        <v>1662</v>
      </c>
    </row>
    <row r="48" spans="1:3" x14ac:dyDescent="0.25">
      <c r="A48" t="s">
        <v>1684</v>
      </c>
      <c r="B48" t="s">
        <v>1685</v>
      </c>
      <c r="C48" t="s">
        <v>1662</v>
      </c>
    </row>
    <row r="49" spans="1:3" x14ac:dyDescent="0.25">
      <c r="A49" t="s">
        <v>1686</v>
      </c>
      <c r="B49" t="s">
        <v>1687</v>
      </c>
      <c r="C49" t="s">
        <v>1662</v>
      </c>
    </row>
    <row r="50" spans="1:3" x14ac:dyDescent="0.25">
      <c r="A50" t="s">
        <v>2216</v>
      </c>
      <c r="B50" t="s">
        <v>2217</v>
      </c>
      <c r="C50" t="s">
        <v>1662</v>
      </c>
    </row>
    <row r="51" spans="1:3" x14ac:dyDescent="0.25">
      <c r="A51" t="s">
        <v>1688</v>
      </c>
      <c r="B51" t="s">
        <v>1689</v>
      </c>
      <c r="C51" t="s">
        <v>1662</v>
      </c>
    </row>
    <row r="52" spans="1:3" x14ac:dyDescent="0.25">
      <c r="A52" t="s">
        <v>1690</v>
      </c>
      <c r="B52" t="s">
        <v>1691</v>
      </c>
      <c r="C52" t="s">
        <v>1662</v>
      </c>
    </row>
    <row r="53" spans="1:3" x14ac:dyDescent="0.25">
      <c r="A53" t="s">
        <v>1692</v>
      </c>
      <c r="B53" t="s">
        <v>1693</v>
      </c>
      <c r="C53" t="s">
        <v>1662</v>
      </c>
    </row>
    <row r="54" spans="1:3" x14ac:dyDescent="0.25">
      <c r="A54" t="s">
        <v>1694</v>
      </c>
      <c r="B54" t="s">
        <v>1695</v>
      </c>
      <c r="C54" t="s">
        <v>1662</v>
      </c>
    </row>
    <row r="55" spans="1:3" x14ac:dyDescent="0.25">
      <c r="A55" t="s">
        <v>1696</v>
      </c>
      <c r="B55" t="s">
        <v>1697</v>
      </c>
      <c r="C55" t="s">
        <v>1662</v>
      </c>
    </row>
    <row r="56" spans="1:3" x14ac:dyDescent="0.25">
      <c r="A56" t="s">
        <v>2218</v>
      </c>
      <c r="B56" t="s">
        <v>2219</v>
      </c>
      <c r="C56" t="s">
        <v>650</v>
      </c>
    </row>
    <row r="57" spans="1:3" x14ac:dyDescent="0.25">
      <c r="A57" t="s">
        <v>798</v>
      </c>
      <c r="B57" t="s">
        <v>799</v>
      </c>
      <c r="C57" t="s">
        <v>789</v>
      </c>
    </row>
    <row r="58" spans="1:3" x14ac:dyDescent="0.25">
      <c r="A58" t="s">
        <v>800</v>
      </c>
      <c r="B58" t="s">
        <v>801</v>
      </c>
      <c r="C58" t="s">
        <v>789</v>
      </c>
    </row>
    <row r="59" spans="1:3" x14ac:dyDescent="0.25">
      <c r="A59" t="s">
        <v>662</v>
      </c>
      <c r="B59" t="s">
        <v>663</v>
      </c>
      <c r="C59" t="s">
        <v>650</v>
      </c>
    </row>
    <row r="60" spans="1:3" x14ac:dyDescent="0.25">
      <c r="A60" t="s">
        <v>2220</v>
      </c>
      <c r="B60" t="s">
        <v>2221</v>
      </c>
      <c r="C60" t="s">
        <v>1662</v>
      </c>
    </row>
    <row r="61" spans="1:3" x14ac:dyDescent="0.25">
      <c r="A61" t="s">
        <v>412</v>
      </c>
      <c r="B61" t="s">
        <v>413</v>
      </c>
      <c r="C61" t="s">
        <v>409</v>
      </c>
    </row>
    <row r="62" spans="1:3" x14ac:dyDescent="0.25">
      <c r="A62" t="s">
        <v>1698</v>
      </c>
      <c r="B62" t="s">
        <v>1699</v>
      </c>
      <c r="C62" t="s">
        <v>1662</v>
      </c>
    </row>
    <row r="63" spans="1:3" x14ac:dyDescent="0.25">
      <c r="A63" t="s">
        <v>2222</v>
      </c>
      <c r="B63" t="s">
        <v>2223</v>
      </c>
      <c r="C63" t="s">
        <v>789</v>
      </c>
    </row>
    <row r="64" spans="1:3" x14ac:dyDescent="0.25">
      <c r="A64" t="s">
        <v>414</v>
      </c>
      <c r="B64" t="s">
        <v>415</v>
      </c>
      <c r="C64" t="s">
        <v>1662</v>
      </c>
    </row>
    <row r="65" spans="1:3" x14ac:dyDescent="0.25">
      <c r="A65" t="s">
        <v>2224</v>
      </c>
      <c r="B65" t="s">
        <v>2225</v>
      </c>
      <c r="C65" t="s">
        <v>1662</v>
      </c>
    </row>
    <row r="66" spans="1:3" x14ac:dyDescent="0.25">
      <c r="A66" t="s">
        <v>416</v>
      </c>
      <c r="B66" t="s">
        <v>417</v>
      </c>
      <c r="C66" t="s">
        <v>1662</v>
      </c>
    </row>
    <row r="67" spans="1:3" x14ac:dyDescent="0.25">
      <c r="A67" t="s">
        <v>418</v>
      </c>
      <c r="B67" t="s">
        <v>419</v>
      </c>
      <c r="C67" t="s">
        <v>140</v>
      </c>
    </row>
    <row r="68" spans="1:3" x14ac:dyDescent="0.25">
      <c r="A68" t="s">
        <v>802</v>
      </c>
      <c r="B68" t="s">
        <v>803</v>
      </c>
      <c r="C68" t="s">
        <v>1662</v>
      </c>
    </row>
    <row r="69" spans="1:3" x14ac:dyDescent="0.25">
      <c r="A69" t="s">
        <v>2226</v>
      </c>
      <c r="B69" t="s">
        <v>2227</v>
      </c>
      <c r="C69" t="s">
        <v>1662</v>
      </c>
    </row>
    <row r="70" spans="1:3" x14ac:dyDescent="0.25">
      <c r="A70" t="s">
        <v>1700</v>
      </c>
      <c r="B70" t="s">
        <v>1701</v>
      </c>
      <c r="C70" t="s">
        <v>1662</v>
      </c>
    </row>
    <row r="71" spans="1:3" x14ac:dyDescent="0.25">
      <c r="A71" t="s">
        <v>1700</v>
      </c>
      <c r="B71" t="s">
        <v>1701</v>
      </c>
      <c r="C71" t="s">
        <v>1662</v>
      </c>
    </row>
    <row r="72" spans="1:3" x14ac:dyDescent="0.25">
      <c r="A72" t="s">
        <v>145</v>
      </c>
      <c r="B72" t="s">
        <v>146</v>
      </c>
      <c r="C72" t="s">
        <v>140</v>
      </c>
    </row>
    <row r="73" spans="1:3" x14ac:dyDescent="0.25">
      <c r="A73" t="s">
        <v>2228</v>
      </c>
      <c r="B73" t="s">
        <v>2229</v>
      </c>
      <c r="C73" t="s">
        <v>789</v>
      </c>
    </row>
    <row r="74" spans="1:3" x14ac:dyDescent="0.25">
      <c r="A74" t="s">
        <v>10</v>
      </c>
      <c r="B74" t="s">
        <v>11</v>
      </c>
      <c r="C74" t="s">
        <v>12</v>
      </c>
    </row>
    <row r="75" spans="1:3" x14ac:dyDescent="0.25">
      <c r="A75" t="s">
        <v>804</v>
      </c>
      <c r="B75" t="s">
        <v>805</v>
      </c>
      <c r="C75" t="s">
        <v>789</v>
      </c>
    </row>
    <row r="76" spans="1:3" x14ac:dyDescent="0.25">
      <c r="A76" t="s">
        <v>1478</v>
      </c>
      <c r="B76" t="s">
        <v>1479</v>
      </c>
      <c r="C76" t="s">
        <v>1463</v>
      </c>
    </row>
    <row r="77" spans="1:3" x14ac:dyDescent="0.25">
      <c r="A77" t="s">
        <v>1480</v>
      </c>
      <c r="B77" t="s">
        <v>1481</v>
      </c>
      <c r="C77" t="s">
        <v>1463</v>
      </c>
    </row>
    <row r="78" spans="1:3" x14ac:dyDescent="0.25">
      <c r="A78" t="s">
        <v>2230</v>
      </c>
      <c r="B78" t="s">
        <v>2231</v>
      </c>
      <c r="C78" t="s">
        <v>409</v>
      </c>
    </row>
    <row r="79" spans="1:3" x14ac:dyDescent="0.25">
      <c r="A79" t="s">
        <v>420</v>
      </c>
      <c r="B79" t="s">
        <v>421</v>
      </c>
      <c r="C79" t="s">
        <v>409</v>
      </c>
    </row>
    <row r="80" spans="1:3" x14ac:dyDescent="0.25">
      <c r="A80" t="s">
        <v>422</v>
      </c>
      <c r="B80" t="s">
        <v>423</v>
      </c>
      <c r="C80" t="s">
        <v>409</v>
      </c>
    </row>
    <row r="81" spans="1:3" x14ac:dyDescent="0.25">
      <c r="A81" t="s">
        <v>806</v>
      </c>
      <c r="B81" t="s">
        <v>807</v>
      </c>
      <c r="C81" t="s">
        <v>789</v>
      </c>
    </row>
    <row r="82" spans="1:3" x14ac:dyDescent="0.25">
      <c r="A82" t="s">
        <v>1702</v>
      </c>
      <c r="B82" t="s">
        <v>2232</v>
      </c>
      <c r="C82" t="s">
        <v>1662</v>
      </c>
    </row>
    <row r="83" spans="1:3" x14ac:dyDescent="0.25">
      <c r="A83" t="s">
        <v>424</v>
      </c>
      <c r="B83" t="s">
        <v>425</v>
      </c>
      <c r="C83" t="s">
        <v>409</v>
      </c>
    </row>
    <row r="84" spans="1:3" x14ac:dyDescent="0.25">
      <c r="A84" t="s">
        <v>2233</v>
      </c>
      <c r="B84" t="s">
        <v>2234</v>
      </c>
      <c r="C84" t="s">
        <v>1218</v>
      </c>
    </row>
    <row r="85" spans="1:3" x14ac:dyDescent="0.25">
      <c r="A85" t="s">
        <v>147</v>
      </c>
      <c r="B85" t="s">
        <v>2235</v>
      </c>
      <c r="C85" t="s">
        <v>140</v>
      </c>
    </row>
    <row r="86" spans="1:3" x14ac:dyDescent="0.25">
      <c r="A86" t="s">
        <v>147</v>
      </c>
      <c r="B86" t="s">
        <v>148</v>
      </c>
      <c r="C86" t="s">
        <v>140</v>
      </c>
    </row>
    <row r="87" spans="1:3" x14ac:dyDescent="0.25">
      <c r="A87" t="s">
        <v>1703</v>
      </c>
      <c r="B87" t="s">
        <v>1704</v>
      </c>
      <c r="C87" t="s">
        <v>1662</v>
      </c>
    </row>
    <row r="88" spans="1:3" x14ac:dyDescent="0.25">
      <c r="A88" t="s">
        <v>1223</v>
      </c>
      <c r="B88" t="s">
        <v>1224</v>
      </c>
      <c r="C88" t="s">
        <v>1218</v>
      </c>
    </row>
    <row r="89" spans="1:3" x14ac:dyDescent="0.25">
      <c r="A89" t="s">
        <v>13</v>
      </c>
      <c r="B89" t="s">
        <v>2236</v>
      </c>
      <c r="C89" t="s">
        <v>1218</v>
      </c>
    </row>
    <row r="90" spans="1:3" x14ac:dyDescent="0.25">
      <c r="A90" t="s">
        <v>149</v>
      </c>
      <c r="B90" t="s">
        <v>150</v>
      </c>
      <c r="C90" t="s">
        <v>140</v>
      </c>
    </row>
    <row r="91" spans="1:3" x14ac:dyDescent="0.25">
      <c r="A91" t="s">
        <v>2237</v>
      </c>
      <c r="B91" t="s">
        <v>2238</v>
      </c>
      <c r="C91" t="s">
        <v>1218</v>
      </c>
    </row>
    <row r="92" spans="1:3" x14ac:dyDescent="0.25">
      <c r="A92" t="s">
        <v>426</v>
      </c>
      <c r="B92" t="s">
        <v>427</v>
      </c>
      <c r="C92" t="s">
        <v>409</v>
      </c>
    </row>
    <row r="93" spans="1:3" x14ac:dyDescent="0.25">
      <c r="A93" t="s">
        <v>428</v>
      </c>
      <c r="B93" t="s">
        <v>429</v>
      </c>
      <c r="C93" t="s">
        <v>140</v>
      </c>
    </row>
    <row r="94" spans="1:3" x14ac:dyDescent="0.25">
      <c r="A94" t="s">
        <v>808</v>
      </c>
      <c r="B94" t="s">
        <v>809</v>
      </c>
      <c r="C94" t="s">
        <v>789</v>
      </c>
    </row>
    <row r="95" spans="1:3" x14ac:dyDescent="0.25">
      <c r="A95" t="s">
        <v>151</v>
      </c>
      <c r="B95" t="s">
        <v>152</v>
      </c>
      <c r="C95" t="s">
        <v>140</v>
      </c>
    </row>
    <row r="96" spans="1:3" x14ac:dyDescent="0.25">
      <c r="A96" t="s">
        <v>2239</v>
      </c>
      <c r="B96" t="s">
        <v>2240</v>
      </c>
      <c r="C96" t="s">
        <v>1662</v>
      </c>
    </row>
    <row r="97" spans="1:3" x14ac:dyDescent="0.25">
      <c r="A97" t="s">
        <v>810</v>
      </c>
      <c r="B97" t="s">
        <v>811</v>
      </c>
      <c r="C97" t="s">
        <v>1662</v>
      </c>
    </row>
    <row r="98" spans="1:3" x14ac:dyDescent="0.25">
      <c r="A98" t="s">
        <v>1705</v>
      </c>
      <c r="B98" t="s">
        <v>1706</v>
      </c>
      <c r="C98" t="s">
        <v>1662</v>
      </c>
    </row>
    <row r="99" spans="1:3" x14ac:dyDescent="0.25">
      <c r="A99" t="s">
        <v>153</v>
      </c>
      <c r="B99" t="s">
        <v>154</v>
      </c>
      <c r="C99" t="s">
        <v>409</v>
      </c>
    </row>
    <row r="100" spans="1:3" x14ac:dyDescent="0.25">
      <c r="A100" t="s">
        <v>1225</v>
      </c>
      <c r="B100" t="s">
        <v>1226</v>
      </c>
      <c r="C100" t="s">
        <v>1218</v>
      </c>
    </row>
    <row r="101" spans="1:3" x14ac:dyDescent="0.25">
      <c r="A101" t="s">
        <v>664</v>
      </c>
      <c r="B101" t="s">
        <v>665</v>
      </c>
      <c r="C101" t="s">
        <v>650</v>
      </c>
    </row>
    <row r="102" spans="1:3" x14ac:dyDescent="0.25">
      <c r="A102" t="s">
        <v>1707</v>
      </c>
      <c r="B102" t="s">
        <v>1708</v>
      </c>
      <c r="C102" t="s">
        <v>1662</v>
      </c>
    </row>
    <row r="103" spans="1:3" x14ac:dyDescent="0.25">
      <c r="A103" t="s">
        <v>812</v>
      </c>
      <c r="B103" t="s">
        <v>813</v>
      </c>
      <c r="C103" t="s">
        <v>789</v>
      </c>
    </row>
    <row r="104" spans="1:3" x14ac:dyDescent="0.25">
      <c r="A104" t="s">
        <v>814</v>
      </c>
      <c r="B104" t="s">
        <v>815</v>
      </c>
      <c r="C104" t="s">
        <v>789</v>
      </c>
    </row>
    <row r="105" spans="1:3" x14ac:dyDescent="0.25">
      <c r="A105" t="s">
        <v>14</v>
      </c>
      <c r="B105" t="s">
        <v>15</v>
      </c>
      <c r="C105" t="s">
        <v>12</v>
      </c>
    </row>
    <row r="106" spans="1:3" x14ac:dyDescent="0.25">
      <c r="A106" t="s">
        <v>16</v>
      </c>
      <c r="B106" t="s">
        <v>17</v>
      </c>
      <c r="C106" t="s">
        <v>12</v>
      </c>
    </row>
    <row r="107" spans="1:3" x14ac:dyDescent="0.25">
      <c r="A107" t="s">
        <v>155</v>
      </c>
      <c r="B107" t="s">
        <v>156</v>
      </c>
      <c r="C107" t="s">
        <v>140</v>
      </c>
    </row>
    <row r="108" spans="1:3" x14ac:dyDescent="0.25">
      <c r="A108" t="s">
        <v>157</v>
      </c>
      <c r="B108" t="s">
        <v>2241</v>
      </c>
      <c r="C108" t="s">
        <v>140</v>
      </c>
    </row>
    <row r="109" spans="1:3" x14ac:dyDescent="0.25">
      <c r="A109" t="s">
        <v>816</v>
      </c>
      <c r="B109" t="s">
        <v>817</v>
      </c>
      <c r="C109" t="s">
        <v>789</v>
      </c>
    </row>
    <row r="110" spans="1:3" x14ac:dyDescent="0.25">
      <c r="A110" t="s">
        <v>430</v>
      </c>
      <c r="B110" t="s">
        <v>431</v>
      </c>
      <c r="C110" t="s">
        <v>409</v>
      </c>
    </row>
    <row r="111" spans="1:3" x14ac:dyDescent="0.25">
      <c r="A111" t="s">
        <v>818</v>
      </c>
      <c r="B111" t="s">
        <v>819</v>
      </c>
      <c r="C111" t="s">
        <v>789</v>
      </c>
    </row>
    <row r="112" spans="1:3" x14ac:dyDescent="0.25">
      <c r="A112" t="s">
        <v>432</v>
      </c>
      <c r="B112" t="s">
        <v>433</v>
      </c>
      <c r="C112" t="s">
        <v>409</v>
      </c>
    </row>
    <row r="113" spans="1:3" x14ac:dyDescent="0.25">
      <c r="A113" t="s">
        <v>434</v>
      </c>
      <c r="B113" t="s">
        <v>435</v>
      </c>
      <c r="C113" t="s">
        <v>409</v>
      </c>
    </row>
    <row r="114" spans="1:3" x14ac:dyDescent="0.25">
      <c r="A114" t="s">
        <v>2242</v>
      </c>
      <c r="B114" t="s">
        <v>2243</v>
      </c>
      <c r="C114" t="s">
        <v>1662</v>
      </c>
    </row>
    <row r="115" spans="1:3" x14ac:dyDescent="0.25">
      <c r="A115" t="s">
        <v>20</v>
      </c>
      <c r="B115" t="s">
        <v>19</v>
      </c>
      <c r="C115" t="s">
        <v>12</v>
      </c>
    </row>
    <row r="116" spans="1:3" x14ac:dyDescent="0.25">
      <c r="A116" t="s">
        <v>18</v>
      </c>
      <c r="B116" t="s">
        <v>19</v>
      </c>
      <c r="C116" t="s">
        <v>12</v>
      </c>
    </row>
    <row r="117" spans="1:3" x14ac:dyDescent="0.25">
      <c r="A117" t="s">
        <v>2244</v>
      </c>
      <c r="B117" t="s">
        <v>2245</v>
      </c>
      <c r="C117" t="s">
        <v>1218</v>
      </c>
    </row>
    <row r="118" spans="1:3" x14ac:dyDescent="0.25">
      <c r="A118" t="s">
        <v>1227</v>
      </c>
      <c r="B118" t="s">
        <v>1228</v>
      </c>
      <c r="C118" t="s">
        <v>1662</v>
      </c>
    </row>
    <row r="119" spans="1:3" x14ac:dyDescent="0.25">
      <c r="A119" t="s">
        <v>1227</v>
      </c>
      <c r="B119" t="s">
        <v>2246</v>
      </c>
      <c r="C119" t="s">
        <v>1662</v>
      </c>
    </row>
    <row r="120" spans="1:3" x14ac:dyDescent="0.25">
      <c r="A120" t="s">
        <v>2247</v>
      </c>
      <c r="B120" t="s">
        <v>2248</v>
      </c>
      <c r="C120" t="s">
        <v>140</v>
      </c>
    </row>
    <row r="121" spans="1:3" x14ac:dyDescent="0.25">
      <c r="A121" t="s">
        <v>820</v>
      </c>
      <c r="B121" t="s">
        <v>821</v>
      </c>
      <c r="C121" t="s">
        <v>789</v>
      </c>
    </row>
    <row r="122" spans="1:3" x14ac:dyDescent="0.25">
      <c r="A122" t="s">
        <v>822</v>
      </c>
      <c r="B122" t="s">
        <v>823</v>
      </c>
      <c r="C122" t="s">
        <v>789</v>
      </c>
    </row>
    <row r="123" spans="1:3" x14ac:dyDescent="0.25">
      <c r="A123" t="s">
        <v>1229</v>
      </c>
      <c r="B123" t="s">
        <v>1230</v>
      </c>
      <c r="C123" t="s">
        <v>1463</v>
      </c>
    </row>
    <row r="124" spans="1:3" x14ac:dyDescent="0.25">
      <c r="A124" t="s">
        <v>1231</v>
      </c>
      <c r="B124" t="s">
        <v>1232</v>
      </c>
      <c r="C124" t="s">
        <v>1218</v>
      </c>
    </row>
    <row r="125" spans="1:3" x14ac:dyDescent="0.25">
      <c r="A125" t="s">
        <v>1233</v>
      </c>
      <c r="B125" t="s">
        <v>2249</v>
      </c>
      <c r="C125" t="s">
        <v>1218</v>
      </c>
    </row>
    <row r="126" spans="1:3" x14ac:dyDescent="0.25">
      <c r="A126" t="s">
        <v>1234</v>
      </c>
      <c r="B126" t="s">
        <v>1235</v>
      </c>
      <c r="C126" t="s">
        <v>1218</v>
      </c>
    </row>
    <row r="127" spans="1:3" x14ac:dyDescent="0.25">
      <c r="A127" t="s">
        <v>1236</v>
      </c>
      <c r="B127" t="s">
        <v>2250</v>
      </c>
      <c r="C127" t="s">
        <v>1218</v>
      </c>
    </row>
    <row r="128" spans="1:3" x14ac:dyDescent="0.25">
      <c r="A128" t="s">
        <v>1236</v>
      </c>
      <c r="B128" t="s">
        <v>1237</v>
      </c>
      <c r="C128" t="s">
        <v>1218</v>
      </c>
    </row>
    <row r="129" spans="1:3" x14ac:dyDescent="0.25">
      <c r="A129" t="s">
        <v>2251</v>
      </c>
      <c r="B129" t="s">
        <v>2252</v>
      </c>
      <c r="C129" t="s">
        <v>789</v>
      </c>
    </row>
    <row r="130" spans="1:3" x14ac:dyDescent="0.25">
      <c r="A130" t="s">
        <v>2253</v>
      </c>
      <c r="B130" t="s">
        <v>2254</v>
      </c>
      <c r="C130" t="s">
        <v>1218</v>
      </c>
    </row>
    <row r="131" spans="1:3" x14ac:dyDescent="0.25">
      <c r="A131" t="s">
        <v>2255</v>
      </c>
      <c r="B131" t="s">
        <v>2256</v>
      </c>
      <c r="C131" t="s">
        <v>1218</v>
      </c>
    </row>
    <row r="132" spans="1:3" x14ac:dyDescent="0.25">
      <c r="A132" t="s">
        <v>158</v>
      </c>
      <c r="B132" t="s">
        <v>159</v>
      </c>
      <c r="C132" t="s">
        <v>140</v>
      </c>
    </row>
    <row r="133" spans="1:3" x14ac:dyDescent="0.25">
      <c r="A133" t="s">
        <v>824</v>
      </c>
      <c r="B133" t="s">
        <v>825</v>
      </c>
      <c r="C133" t="s">
        <v>789</v>
      </c>
    </row>
    <row r="134" spans="1:3" x14ac:dyDescent="0.25">
      <c r="A134" t="s">
        <v>2257</v>
      </c>
      <c r="B134" t="s">
        <v>2258</v>
      </c>
      <c r="C134" t="s">
        <v>1463</v>
      </c>
    </row>
    <row r="135" spans="1:3" x14ac:dyDescent="0.25">
      <c r="A135" t="s">
        <v>828</v>
      </c>
      <c r="B135" t="s">
        <v>827</v>
      </c>
      <c r="C135" t="s">
        <v>789</v>
      </c>
    </row>
    <row r="136" spans="1:3" x14ac:dyDescent="0.25">
      <c r="A136" t="s">
        <v>826</v>
      </c>
      <c r="B136" t="s">
        <v>827</v>
      </c>
      <c r="C136" t="s">
        <v>789</v>
      </c>
    </row>
    <row r="137" spans="1:3" x14ac:dyDescent="0.25">
      <c r="A137" t="s">
        <v>829</v>
      </c>
      <c r="B137" t="s">
        <v>830</v>
      </c>
      <c r="C137" t="s">
        <v>789</v>
      </c>
    </row>
    <row r="138" spans="1:3" x14ac:dyDescent="0.25">
      <c r="A138" t="s">
        <v>1709</v>
      </c>
      <c r="B138" t="s">
        <v>1710</v>
      </c>
      <c r="C138" t="s">
        <v>1218</v>
      </c>
    </row>
    <row r="139" spans="1:3" x14ac:dyDescent="0.25">
      <c r="A139" t="s">
        <v>831</v>
      </c>
      <c r="B139" t="s">
        <v>832</v>
      </c>
      <c r="C139" t="s">
        <v>789</v>
      </c>
    </row>
    <row r="140" spans="1:3" x14ac:dyDescent="0.25">
      <c r="A140" t="s">
        <v>833</v>
      </c>
      <c r="B140" t="s">
        <v>834</v>
      </c>
      <c r="C140" t="s">
        <v>789</v>
      </c>
    </row>
    <row r="141" spans="1:3" x14ac:dyDescent="0.25">
      <c r="A141" t="s">
        <v>2259</v>
      </c>
      <c r="B141" t="s">
        <v>2260</v>
      </c>
      <c r="C141" t="s">
        <v>1463</v>
      </c>
    </row>
    <row r="142" spans="1:3" x14ac:dyDescent="0.25">
      <c r="A142" t="s">
        <v>1711</v>
      </c>
      <c r="B142" t="s">
        <v>1712</v>
      </c>
      <c r="C142" t="s">
        <v>1463</v>
      </c>
    </row>
    <row r="143" spans="1:3" x14ac:dyDescent="0.25">
      <c r="A143" t="s">
        <v>1713</v>
      </c>
      <c r="B143" t="s">
        <v>1714</v>
      </c>
      <c r="C143" t="s">
        <v>1662</v>
      </c>
    </row>
    <row r="144" spans="1:3" x14ac:dyDescent="0.25">
      <c r="A144" t="s">
        <v>1715</v>
      </c>
      <c r="B144" t="s">
        <v>1716</v>
      </c>
      <c r="C144" t="s">
        <v>1662</v>
      </c>
    </row>
    <row r="145" spans="1:3" x14ac:dyDescent="0.25">
      <c r="A145" t="s">
        <v>2261</v>
      </c>
      <c r="B145" t="s">
        <v>2262</v>
      </c>
      <c r="C145" t="s">
        <v>1662</v>
      </c>
    </row>
    <row r="146" spans="1:3" x14ac:dyDescent="0.25">
      <c r="A146" t="s">
        <v>1717</v>
      </c>
      <c r="B146" t="s">
        <v>1718</v>
      </c>
      <c r="C146" t="s">
        <v>1662</v>
      </c>
    </row>
    <row r="147" spans="1:3" x14ac:dyDescent="0.25">
      <c r="A147" t="s">
        <v>1719</v>
      </c>
      <c r="B147" t="s">
        <v>1720</v>
      </c>
      <c r="C147" t="s">
        <v>1662</v>
      </c>
    </row>
    <row r="148" spans="1:3" x14ac:dyDescent="0.25">
      <c r="A148" t="s">
        <v>2263</v>
      </c>
      <c r="B148" t="s">
        <v>2264</v>
      </c>
      <c r="C148" t="s">
        <v>1662</v>
      </c>
    </row>
    <row r="149" spans="1:3" x14ac:dyDescent="0.25">
      <c r="A149" t="s">
        <v>1721</v>
      </c>
      <c r="B149" t="s">
        <v>1722</v>
      </c>
      <c r="C149" t="s">
        <v>1463</v>
      </c>
    </row>
    <row r="150" spans="1:3" x14ac:dyDescent="0.25">
      <c r="A150" t="s">
        <v>1723</v>
      </c>
      <c r="B150" t="s">
        <v>2265</v>
      </c>
      <c r="C150" t="s">
        <v>1662</v>
      </c>
    </row>
    <row r="151" spans="1:3" x14ac:dyDescent="0.25">
      <c r="A151" t="s">
        <v>436</v>
      </c>
      <c r="B151" t="s">
        <v>437</v>
      </c>
      <c r="C151" t="s">
        <v>409</v>
      </c>
    </row>
    <row r="152" spans="1:3" x14ac:dyDescent="0.25">
      <c r="A152" t="s">
        <v>1238</v>
      </c>
      <c r="B152" t="s">
        <v>1239</v>
      </c>
      <c r="C152" t="s">
        <v>1218</v>
      </c>
    </row>
    <row r="153" spans="1:3" x14ac:dyDescent="0.25">
      <c r="A153" t="s">
        <v>1482</v>
      </c>
      <c r="B153" t="s">
        <v>1483</v>
      </c>
      <c r="C153" t="s">
        <v>1662</v>
      </c>
    </row>
    <row r="154" spans="1:3" x14ac:dyDescent="0.25">
      <c r="A154" t="s">
        <v>835</v>
      </c>
      <c r="B154" t="s">
        <v>836</v>
      </c>
      <c r="C154" t="s">
        <v>1218</v>
      </c>
    </row>
    <row r="155" spans="1:3" x14ac:dyDescent="0.25">
      <c r="A155" t="s">
        <v>2266</v>
      </c>
      <c r="B155" t="s">
        <v>2267</v>
      </c>
      <c r="C155" t="s">
        <v>1463</v>
      </c>
    </row>
    <row r="156" spans="1:3" x14ac:dyDescent="0.25">
      <c r="A156" t="s">
        <v>160</v>
      </c>
      <c r="B156" t="s">
        <v>161</v>
      </c>
      <c r="C156" t="s">
        <v>140</v>
      </c>
    </row>
    <row r="157" spans="1:3" x14ac:dyDescent="0.25">
      <c r="A157" t="s">
        <v>162</v>
      </c>
      <c r="B157" t="s">
        <v>163</v>
      </c>
      <c r="C157" t="s">
        <v>140</v>
      </c>
    </row>
    <row r="158" spans="1:3" x14ac:dyDescent="0.25">
      <c r="A158" t="s">
        <v>837</v>
      </c>
      <c r="B158" t="s">
        <v>838</v>
      </c>
      <c r="C158" t="s">
        <v>789</v>
      </c>
    </row>
    <row r="159" spans="1:3" x14ac:dyDescent="0.25">
      <c r="A159" t="s">
        <v>2268</v>
      </c>
      <c r="B159" t="s">
        <v>2269</v>
      </c>
      <c r="C159" t="s">
        <v>789</v>
      </c>
    </row>
    <row r="160" spans="1:3" x14ac:dyDescent="0.25">
      <c r="A160" t="s">
        <v>1724</v>
      </c>
      <c r="B160" t="s">
        <v>1725</v>
      </c>
      <c r="C160" t="s">
        <v>1662</v>
      </c>
    </row>
    <row r="161" spans="1:3" x14ac:dyDescent="0.25">
      <c r="A161" t="s">
        <v>164</v>
      </c>
      <c r="B161" t="s">
        <v>165</v>
      </c>
      <c r="C161" t="s">
        <v>140</v>
      </c>
    </row>
    <row r="162" spans="1:3" x14ac:dyDescent="0.25">
      <c r="A162" t="s">
        <v>1240</v>
      </c>
      <c r="B162" t="s">
        <v>1241</v>
      </c>
      <c r="C162" t="s">
        <v>1463</v>
      </c>
    </row>
    <row r="163" spans="1:3" x14ac:dyDescent="0.25">
      <c r="A163" t="s">
        <v>839</v>
      </c>
      <c r="B163" t="s">
        <v>840</v>
      </c>
      <c r="C163" t="s">
        <v>789</v>
      </c>
    </row>
    <row r="164" spans="1:3" x14ac:dyDescent="0.25">
      <c r="A164" t="s">
        <v>2270</v>
      </c>
      <c r="B164" t="s">
        <v>2271</v>
      </c>
      <c r="C164" t="s">
        <v>789</v>
      </c>
    </row>
    <row r="165" spans="1:3" x14ac:dyDescent="0.25">
      <c r="A165" t="s">
        <v>21</v>
      </c>
      <c r="B165" t="s">
        <v>22</v>
      </c>
      <c r="C165" t="s">
        <v>12</v>
      </c>
    </row>
    <row r="166" spans="1:3" x14ac:dyDescent="0.25">
      <c r="A166" t="s">
        <v>166</v>
      </c>
      <c r="B166" t="s">
        <v>2272</v>
      </c>
      <c r="C166" t="s">
        <v>140</v>
      </c>
    </row>
    <row r="167" spans="1:3" x14ac:dyDescent="0.25">
      <c r="A167" t="s">
        <v>1242</v>
      </c>
      <c r="B167" t="s">
        <v>1243</v>
      </c>
      <c r="C167" t="s">
        <v>1218</v>
      </c>
    </row>
    <row r="168" spans="1:3" x14ac:dyDescent="0.25">
      <c r="A168" t="s">
        <v>841</v>
      </c>
      <c r="B168" t="s">
        <v>842</v>
      </c>
      <c r="C168" t="s">
        <v>789</v>
      </c>
    </row>
    <row r="169" spans="1:3" x14ac:dyDescent="0.25">
      <c r="A169" t="s">
        <v>167</v>
      </c>
      <c r="B169" t="s">
        <v>168</v>
      </c>
      <c r="C169" t="s">
        <v>140</v>
      </c>
    </row>
    <row r="170" spans="1:3" x14ac:dyDescent="0.25">
      <c r="A170" t="s">
        <v>2273</v>
      </c>
      <c r="B170" t="s">
        <v>2274</v>
      </c>
      <c r="C170" t="s">
        <v>1463</v>
      </c>
    </row>
    <row r="171" spans="1:3" x14ac:dyDescent="0.25">
      <c r="A171" t="s">
        <v>666</v>
      </c>
      <c r="B171" t="s">
        <v>667</v>
      </c>
      <c r="C171" t="s">
        <v>650</v>
      </c>
    </row>
    <row r="172" spans="1:3" x14ac:dyDescent="0.25">
      <c r="A172" t="s">
        <v>438</v>
      </c>
      <c r="B172" t="s">
        <v>439</v>
      </c>
      <c r="C172" t="s">
        <v>409</v>
      </c>
    </row>
    <row r="173" spans="1:3" x14ac:dyDescent="0.25">
      <c r="A173" t="s">
        <v>440</v>
      </c>
      <c r="B173" t="s">
        <v>441</v>
      </c>
      <c r="C173" t="s">
        <v>789</v>
      </c>
    </row>
    <row r="174" spans="1:3" x14ac:dyDescent="0.25">
      <c r="A174" t="s">
        <v>23</v>
      </c>
      <c r="B174" t="s">
        <v>24</v>
      </c>
      <c r="C174" t="s">
        <v>12</v>
      </c>
    </row>
    <row r="175" spans="1:3" x14ac:dyDescent="0.25">
      <c r="A175" t="s">
        <v>843</v>
      </c>
      <c r="B175" t="s">
        <v>844</v>
      </c>
      <c r="C175" t="s">
        <v>789</v>
      </c>
    </row>
    <row r="176" spans="1:3" x14ac:dyDescent="0.25">
      <c r="A176" t="s">
        <v>1484</v>
      </c>
      <c r="B176" t="s">
        <v>1485</v>
      </c>
      <c r="C176" t="s">
        <v>1463</v>
      </c>
    </row>
    <row r="177" spans="1:3" x14ac:dyDescent="0.25">
      <c r="A177" t="s">
        <v>845</v>
      </c>
      <c r="B177" t="s">
        <v>846</v>
      </c>
      <c r="C177" t="s">
        <v>789</v>
      </c>
    </row>
    <row r="178" spans="1:3" x14ac:dyDescent="0.25">
      <c r="A178" t="s">
        <v>668</v>
      </c>
      <c r="B178" t="s">
        <v>669</v>
      </c>
      <c r="C178" t="s">
        <v>650</v>
      </c>
    </row>
    <row r="179" spans="1:3" x14ac:dyDescent="0.25">
      <c r="A179" t="s">
        <v>2275</v>
      </c>
      <c r="B179" t="s">
        <v>2276</v>
      </c>
      <c r="C179" t="s">
        <v>1662</v>
      </c>
    </row>
    <row r="180" spans="1:3" x14ac:dyDescent="0.25">
      <c r="A180" t="s">
        <v>847</v>
      </c>
      <c r="B180" t="s">
        <v>848</v>
      </c>
      <c r="C180" t="s">
        <v>789</v>
      </c>
    </row>
    <row r="181" spans="1:3" x14ac:dyDescent="0.25">
      <c r="A181" t="s">
        <v>849</v>
      </c>
      <c r="B181" t="s">
        <v>850</v>
      </c>
      <c r="C181" t="s">
        <v>789</v>
      </c>
    </row>
    <row r="182" spans="1:3" x14ac:dyDescent="0.25">
      <c r="A182" t="s">
        <v>2277</v>
      </c>
      <c r="B182" t="s">
        <v>2278</v>
      </c>
      <c r="C182" t="s">
        <v>789</v>
      </c>
    </row>
    <row r="183" spans="1:3" x14ac:dyDescent="0.25">
      <c r="A183" t="s">
        <v>442</v>
      </c>
      <c r="B183" t="s">
        <v>443</v>
      </c>
      <c r="C183" t="s">
        <v>409</v>
      </c>
    </row>
    <row r="184" spans="1:3" x14ac:dyDescent="0.25">
      <c r="A184" t="s">
        <v>670</v>
      </c>
      <c r="B184" t="s">
        <v>671</v>
      </c>
      <c r="C184" t="s">
        <v>650</v>
      </c>
    </row>
    <row r="185" spans="1:3" x14ac:dyDescent="0.25">
      <c r="A185" t="s">
        <v>169</v>
      </c>
      <c r="B185" t="s">
        <v>170</v>
      </c>
      <c r="C185" t="s">
        <v>140</v>
      </c>
    </row>
    <row r="186" spans="1:3" x14ac:dyDescent="0.25">
      <c r="A186" t="s">
        <v>171</v>
      </c>
      <c r="B186" t="s">
        <v>170</v>
      </c>
      <c r="C186" t="s">
        <v>140</v>
      </c>
    </row>
    <row r="187" spans="1:3" x14ac:dyDescent="0.25">
      <c r="A187" t="s">
        <v>2279</v>
      </c>
      <c r="B187" t="s">
        <v>2280</v>
      </c>
      <c r="C187" t="s">
        <v>1218</v>
      </c>
    </row>
    <row r="188" spans="1:3" x14ac:dyDescent="0.25">
      <c r="A188" t="s">
        <v>2281</v>
      </c>
      <c r="B188" t="s">
        <v>2282</v>
      </c>
      <c r="C188" t="s">
        <v>1218</v>
      </c>
    </row>
    <row r="189" spans="1:3" x14ac:dyDescent="0.25">
      <c r="A189" t="s">
        <v>851</v>
      </c>
      <c r="B189" t="s">
        <v>852</v>
      </c>
      <c r="C189" t="s">
        <v>789</v>
      </c>
    </row>
    <row r="190" spans="1:3" x14ac:dyDescent="0.25">
      <c r="A190" t="s">
        <v>172</v>
      </c>
      <c r="B190" t="s">
        <v>173</v>
      </c>
      <c r="C190" t="s">
        <v>140</v>
      </c>
    </row>
    <row r="191" spans="1:3" x14ac:dyDescent="0.25">
      <c r="A191" t="s">
        <v>174</v>
      </c>
      <c r="B191" t="s">
        <v>175</v>
      </c>
      <c r="C191" t="s">
        <v>140</v>
      </c>
    </row>
    <row r="192" spans="1:3" x14ac:dyDescent="0.25">
      <c r="A192" t="s">
        <v>25</v>
      </c>
      <c r="B192" t="s">
        <v>26</v>
      </c>
      <c r="C192" t="s">
        <v>12</v>
      </c>
    </row>
    <row r="193" spans="1:3" x14ac:dyDescent="0.25">
      <c r="A193" t="s">
        <v>2283</v>
      </c>
      <c r="B193" t="s">
        <v>2284</v>
      </c>
      <c r="C193" t="s">
        <v>140</v>
      </c>
    </row>
    <row r="194" spans="1:3" x14ac:dyDescent="0.25">
      <c r="A194" t="s">
        <v>2285</v>
      </c>
      <c r="B194" t="s">
        <v>2286</v>
      </c>
      <c r="C194" t="s">
        <v>1662</v>
      </c>
    </row>
    <row r="195" spans="1:3" x14ac:dyDescent="0.25">
      <c r="A195" t="s">
        <v>853</v>
      </c>
      <c r="B195" t="s">
        <v>854</v>
      </c>
      <c r="C195" t="s">
        <v>789</v>
      </c>
    </row>
    <row r="196" spans="1:3" x14ac:dyDescent="0.25">
      <c r="A196" t="s">
        <v>855</v>
      </c>
      <c r="B196" t="s">
        <v>856</v>
      </c>
      <c r="C196" t="s">
        <v>789</v>
      </c>
    </row>
    <row r="197" spans="1:3" x14ac:dyDescent="0.25">
      <c r="A197" t="s">
        <v>176</v>
      </c>
      <c r="B197" t="s">
        <v>177</v>
      </c>
      <c r="C197" t="s">
        <v>140</v>
      </c>
    </row>
    <row r="198" spans="1:3" x14ac:dyDescent="0.25">
      <c r="A198" t="s">
        <v>178</v>
      </c>
      <c r="B198" t="s">
        <v>179</v>
      </c>
      <c r="C198" t="s">
        <v>140</v>
      </c>
    </row>
    <row r="199" spans="1:3" x14ac:dyDescent="0.25">
      <c r="A199" t="s">
        <v>444</v>
      </c>
      <c r="B199" t="s">
        <v>445</v>
      </c>
      <c r="C199" t="s">
        <v>409</v>
      </c>
    </row>
    <row r="200" spans="1:3" x14ac:dyDescent="0.25">
      <c r="A200" t="s">
        <v>180</v>
      </c>
      <c r="B200" t="s">
        <v>181</v>
      </c>
      <c r="C200" t="s">
        <v>140</v>
      </c>
    </row>
    <row r="201" spans="1:3" x14ac:dyDescent="0.25">
      <c r="A201" t="s">
        <v>182</v>
      </c>
      <c r="B201" t="s">
        <v>183</v>
      </c>
      <c r="C201" t="s">
        <v>140</v>
      </c>
    </row>
    <row r="202" spans="1:3" x14ac:dyDescent="0.25">
      <c r="A202" t="s">
        <v>2287</v>
      </c>
      <c r="B202" t="s">
        <v>2288</v>
      </c>
      <c r="C202" t="s">
        <v>1662</v>
      </c>
    </row>
    <row r="203" spans="1:3" x14ac:dyDescent="0.25">
      <c r="A203" t="s">
        <v>857</v>
      </c>
      <c r="B203" t="s">
        <v>858</v>
      </c>
      <c r="C203" t="s">
        <v>789</v>
      </c>
    </row>
    <row r="204" spans="1:3" x14ac:dyDescent="0.25">
      <c r="A204" t="s">
        <v>859</v>
      </c>
      <c r="B204" t="s">
        <v>860</v>
      </c>
      <c r="C204" t="s">
        <v>1218</v>
      </c>
    </row>
    <row r="205" spans="1:3" x14ac:dyDescent="0.25">
      <c r="A205" t="s">
        <v>861</v>
      </c>
      <c r="B205" t="s">
        <v>862</v>
      </c>
      <c r="C205" t="s">
        <v>1218</v>
      </c>
    </row>
    <row r="206" spans="1:3" x14ac:dyDescent="0.25">
      <c r="A206" t="s">
        <v>863</v>
      </c>
      <c r="B206" t="s">
        <v>864</v>
      </c>
      <c r="C206" t="s">
        <v>789</v>
      </c>
    </row>
    <row r="207" spans="1:3" x14ac:dyDescent="0.25">
      <c r="A207" t="s">
        <v>672</v>
      </c>
      <c r="B207" t="s">
        <v>673</v>
      </c>
      <c r="C207" t="s">
        <v>650</v>
      </c>
    </row>
    <row r="208" spans="1:3" x14ac:dyDescent="0.25">
      <c r="A208" t="s">
        <v>865</v>
      </c>
      <c r="B208" t="s">
        <v>866</v>
      </c>
      <c r="C208" t="s">
        <v>1218</v>
      </c>
    </row>
    <row r="209" spans="1:3" x14ac:dyDescent="0.25">
      <c r="A209" t="s">
        <v>27</v>
      </c>
      <c r="B209" t="s">
        <v>28</v>
      </c>
      <c r="C209" t="s">
        <v>12</v>
      </c>
    </row>
    <row r="210" spans="1:3" x14ac:dyDescent="0.25">
      <c r="A210" t="s">
        <v>2289</v>
      </c>
      <c r="B210" t="s">
        <v>2290</v>
      </c>
      <c r="C210" t="s">
        <v>1218</v>
      </c>
    </row>
    <row r="211" spans="1:3" x14ac:dyDescent="0.25">
      <c r="A211" t="s">
        <v>867</v>
      </c>
      <c r="B211" t="s">
        <v>868</v>
      </c>
      <c r="C211" t="s">
        <v>1218</v>
      </c>
    </row>
    <row r="212" spans="1:3" x14ac:dyDescent="0.25">
      <c r="A212" t="s">
        <v>869</v>
      </c>
      <c r="B212" t="s">
        <v>870</v>
      </c>
      <c r="C212" t="s">
        <v>789</v>
      </c>
    </row>
    <row r="213" spans="1:3" x14ac:dyDescent="0.25">
      <c r="A213" t="s">
        <v>674</v>
      </c>
      <c r="B213" t="s">
        <v>675</v>
      </c>
      <c r="C213" t="s">
        <v>650</v>
      </c>
    </row>
    <row r="214" spans="1:3" x14ac:dyDescent="0.25">
      <c r="A214" t="s">
        <v>871</v>
      </c>
      <c r="B214" t="s">
        <v>872</v>
      </c>
      <c r="C214" t="s">
        <v>789</v>
      </c>
    </row>
    <row r="215" spans="1:3" x14ac:dyDescent="0.25">
      <c r="A215" t="s">
        <v>1244</v>
      </c>
      <c r="B215" t="s">
        <v>1245</v>
      </c>
      <c r="C215" t="s">
        <v>1218</v>
      </c>
    </row>
    <row r="216" spans="1:3" x14ac:dyDescent="0.25">
      <c r="A216" t="s">
        <v>873</v>
      </c>
      <c r="B216" t="s">
        <v>874</v>
      </c>
      <c r="C216" t="s">
        <v>1218</v>
      </c>
    </row>
    <row r="217" spans="1:3" x14ac:dyDescent="0.25">
      <c r="A217" t="s">
        <v>1246</v>
      </c>
      <c r="B217" t="s">
        <v>1247</v>
      </c>
      <c r="C217" t="s">
        <v>1218</v>
      </c>
    </row>
    <row r="218" spans="1:3" x14ac:dyDescent="0.25">
      <c r="A218" t="s">
        <v>1248</v>
      </c>
      <c r="B218" t="s">
        <v>1249</v>
      </c>
      <c r="C218" t="s">
        <v>1218</v>
      </c>
    </row>
    <row r="219" spans="1:3" x14ac:dyDescent="0.25">
      <c r="A219" t="s">
        <v>446</v>
      </c>
      <c r="B219" t="s">
        <v>447</v>
      </c>
      <c r="C219" t="s">
        <v>409</v>
      </c>
    </row>
    <row r="220" spans="1:3" x14ac:dyDescent="0.25">
      <c r="A220" t="s">
        <v>448</v>
      </c>
      <c r="B220" t="s">
        <v>449</v>
      </c>
      <c r="C220" t="s">
        <v>409</v>
      </c>
    </row>
    <row r="221" spans="1:3" x14ac:dyDescent="0.25">
      <c r="A221" t="s">
        <v>1486</v>
      </c>
      <c r="B221" t="s">
        <v>1487</v>
      </c>
      <c r="C221" t="s">
        <v>1463</v>
      </c>
    </row>
    <row r="222" spans="1:3" x14ac:dyDescent="0.25">
      <c r="A222" t="s">
        <v>875</v>
      </c>
      <c r="B222" t="s">
        <v>876</v>
      </c>
      <c r="C222" t="s">
        <v>789</v>
      </c>
    </row>
    <row r="223" spans="1:3" x14ac:dyDescent="0.25">
      <c r="A223" t="s">
        <v>452</v>
      </c>
      <c r="B223" t="s">
        <v>453</v>
      </c>
      <c r="C223" t="s">
        <v>409</v>
      </c>
    </row>
    <row r="224" spans="1:3" x14ac:dyDescent="0.25">
      <c r="A224" t="s">
        <v>450</v>
      </c>
      <c r="B224" t="s">
        <v>451</v>
      </c>
      <c r="C224" t="s">
        <v>409</v>
      </c>
    </row>
    <row r="225" spans="1:3" x14ac:dyDescent="0.25">
      <c r="A225" t="s">
        <v>877</v>
      </c>
      <c r="B225" t="s">
        <v>878</v>
      </c>
      <c r="C225" t="s">
        <v>789</v>
      </c>
    </row>
    <row r="226" spans="1:3" x14ac:dyDescent="0.25">
      <c r="A226" t="s">
        <v>454</v>
      </c>
      <c r="B226" t="s">
        <v>2291</v>
      </c>
      <c r="C226" t="s">
        <v>409</v>
      </c>
    </row>
    <row r="227" spans="1:3" x14ac:dyDescent="0.25">
      <c r="A227" t="s">
        <v>455</v>
      </c>
      <c r="B227" t="s">
        <v>456</v>
      </c>
      <c r="C227" t="s">
        <v>409</v>
      </c>
    </row>
    <row r="228" spans="1:3" x14ac:dyDescent="0.25">
      <c r="A228" t="s">
        <v>1727</v>
      </c>
      <c r="B228" t="s">
        <v>2292</v>
      </c>
      <c r="C228" t="s">
        <v>1463</v>
      </c>
    </row>
    <row r="229" spans="1:3" x14ac:dyDescent="0.25">
      <c r="A229" t="s">
        <v>1488</v>
      </c>
      <c r="B229" t="s">
        <v>1489</v>
      </c>
      <c r="C229" t="s">
        <v>1463</v>
      </c>
    </row>
    <row r="230" spans="1:3" x14ac:dyDescent="0.25">
      <c r="A230" t="s">
        <v>1490</v>
      </c>
      <c r="B230" t="s">
        <v>1491</v>
      </c>
      <c r="C230" t="s">
        <v>1463</v>
      </c>
    </row>
    <row r="231" spans="1:3" x14ac:dyDescent="0.25">
      <c r="A231" t="s">
        <v>184</v>
      </c>
      <c r="B231" t="s">
        <v>185</v>
      </c>
      <c r="C231" t="s">
        <v>140</v>
      </c>
    </row>
    <row r="232" spans="1:3" x14ac:dyDescent="0.25">
      <c r="A232" t="s">
        <v>2293</v>
      </c>
      <c r="B232" t="s">
        <v>2294</v>
      </c>
      <c r="C232" t="s">
        <v>140</v>
      </c>
    </row>
    <row r="233" spans="1:3" x14ac:dyDescent="0.25">
      <c r="A233" t="s">
        <v>2295</v>
      </c>
      <c r="B233" t="s">
        <v>2296</v>
      </c>
      <c r="C233" t="s">
        <v>1662</v>
      </c>
    </row>
    <row r="234" spans="1:3" x14ac:dyDescent="0.25">
      <c r="A234" t="s">
        <v>1728</v>
      </c>
      <c r="B234" t="s">
        <v>1729</v>
      </c>
      <c r="C234" t="s">
        <v>1662</v>
      </c>
    </row>
    <row r="235" spans="1:3" x14ac:dyDescent="0.25">
      <c r="A235" t="s">
        <v>2297</v>
      </c>
      <c r="B235" t="s">
        <v>2298</v>
      </c>
      <c r="C235" t="s">
        <v>1662</v>
      </c>
    </row>
    <row r="236" spans="1:3" x14ac:dyDescent="0.25">
      <c r="A236" t="s">
        <v>457</v>
      </c>
      <c r="B236" t="s">
        <v>2299</v>
      </c>
      <c r="C236" t="s">
        <v>409</v>
      </c>
    </row>
    <row r="237" spans="1:3" x14ac:dyDescent="0.25">
      <c r="A237" t="s">
        <v>457</v>
      </c>
      <c r="B237" t="s">
        <v>2300</v>
      </c>
      <c r="C237" t="s">
        <v>409</v>
      </c>
    </row>
    <row r="238" spans="1:3" x14ac:dyDescent="0.25">
      <c r="A238" t="s">
        <v>458</v>
      </c>
      <c r="B238" t="s">
        <v>459</v>
      </c>
      <c r="C238" t="s">
        <v>409</v>
      </c>
    </row>
    <row r="239" spans="1:3" x14ac:dyDescent="0.25">
      <c r="A239" t="s">
        <v>1492</v>
      </c>
      <c r="B239" t="s">
        <v>1493</v>
      </c>
      <c r="C239" t="s">
        <v>1463</v>
      </c>
    </row>
    <row r="240" spans="1:3" x14ac:dyDescent="0.25">
      <c r="A240" t="s">
        <v>1494</v>
      </c>
      <c r="B240" t="s">
        <v>1495</v>
      </c>
      <c r="C240" t="s">
        <v>1463</v>
      </c>
    </row>
    <row r="241" spans="1:3" x14ac:dyDescent="0.25">
      <c r="A241" t="s">
        <v>2301</v>
      </c>
      <c r="B241" t="s">
        <v>2302</v>
      </c>
      <c r="C241" t="s">
        <v>1463</v>
      </c>
    </row>
    <row r="242" spans="1:3" x14ac:dyDescent="0.25">
      <c r="A242" t="s">
        <v>2303</v>
      </c>
      <c r="B242" t="s">
        <v>2304</v>
      </c>
      <c r="C242" t="s">
        <v>1662</v>
      </c>
    </row>
    <row r="243" spans="1:3" x14ac:dyDescent="0.25">
      <c r="A243" t="s">
        <v>1730</v>
      </c>
      <c r="B243" t="s">
        <v>1731</v>
      </c>
      <c r="C243" t="s">
        <v>1662</v>
      </c>
    </row>
    <row r="244" spans="1:3" x14ac:dyDescent="0.25">
      <c r="A244" t="s">
        <v>1732</v>
      </c>
      <c r="B244" t="s">
        <v>1733</v>
      </c>
      <c r="C244" t="s">
        <v>1662</v>
      </c>
    </row>
    <row r="245" spans="1:3" x14ac:dyDescent="0.25">
      <c r="A245" t="s">
        <v>1251</v>
      </c>
      <c r="B245" t="s">
        <v>2305</v>
      </c>
      <c r="C245" t="s">
        <v>1463</v>
      </c>
    </row>
    <row r="246" spans="1:3" x14ac:dyDescent="0.25">
      <c r="A246" t="s">
        <v>1250</v>
      </c>
      <c r="B246" t="s">
        <v>2306</v>
      </c>
      <c r="C246" t="s">
        <v>1463</v>
      </c>
    </row>
    <row r="247" spans="1:3" x14ac:dyDescent="0.25">
      <c r="A247" t="s">
        <v>1734</v>
      </c>
      <c r="B247" t="s">
        <v>2307</v>
      </c>
      <c r="C247" t="s">
        <v>1463</v>
      </c>
    </row>
    <row r="248" spans="1:3" x14ac:dyDescent="0.25">
      <c r="A248" t="s">
        <v>2308</v>
      </c>
      <c r="B248" t="s">
        <v>2307</v>
      </c>
      <c r="C248" t="s">
        <v>1463</v>
      </c>
    </row>
    <row r="249" spans="1:3" x14ac:dyDescent="0.25">
      <c r="A249" t="s">
        <v>2309</v>
      </c>
      <c r="B249" t="s">
        <v>2310</v>
      </c>
      <c r="C249" t="s">
        <v>789</v>
      </c>
    </row>
    <row r="250" spans="1:3" x14ac:dyDescent="0.25">
      <c r="A250" t="s">
        <v>186</v>
      </c>
      <c r="B250" t="s">
        <v>187</v>
      </c>
      <c r="C250" t="s">
        <v>140</v>
      </c>
    </row>
    <row r="251" spans="1:3" x14ac:dyDescent="0.25">
      <c r="A251" t="s">
        <v>1735</v>
      </c>
      <c r="B251" t="s">
        <v>1736</v>
      </c>
      <c r="C251" t="s">
        <v>1662</v>
      </c>
    </row>
    <row r="252" spans="1:3" x14ac:dyDescent="0.25">
      <c r="A252" t="s">
        <v>1737</v>
      </c>
      <c r="B252" t="s">
        <v>1738</v>
      </c>
      <c r="C252" t="s">
        <v>1662</v>
      </c>
    </row>
    <row r="253" spans="1:3" x14ac:dyDescent="0.25">
      <c r="A253" t="s">
        <v>29</v>
      </c>
      <c r="B253" t="s">
        <v>30</v>
      </c>
      <c r="C253" t="s">
        <v>12</v>
      </c>
    </row>
    <row r="254" spans="1:3" x14ac:dyDescent="0.25">
      <c r="A254" t="s">
        <v>460</v>
      </c>
      <c r="B254" t="s">
        <v>461</v>
      </c>
      <c r="C254" t="s">
        <v>409</v>
      </c>
    </row>
    <row r="255" spans="1:3" x14ac:dyDescent="0.25">
      <c r="A255" t="s">
        <v>1252</v>
      </c>
      <c r="B255" t="s">
        <v>1253</v>
      </c>
      <c r="C255" t="s">
        <v>1218</v>
      </c>
    </row>
    <row r="256" spans="1:3" x14ac:dyDescent="0.25">
      <c r="A256" t="s">
        <v>2311</v>
      </c>
      <c r="B256" t="s">
        <v>2312</v>
      </c>
      <c r="C256" t="s">
        <v>12</v>
      </c>
    </row>
    <row r="257" spans="1:3" x14ac:dyDescent="0.25">
      <c r="A257" t="s">
        <v>1254</v>
      </c>
      <c r="B257" t="s">
        <v>1255</v>
      </c>
      <c r="C257" t="s">
        <v>1218</v>
      </c>
    </row>
    <row r="258" spans="1:3" x14ac:dyDescent="0.25">
      <c r="A258" t="s">
        <v>462</v>
      </c>
      <c r="B258" t="s">
        <v>463</v>
      </c>
      <c r="C258" t="s">
        <v>409</v>
      </c>
    </row>
    <row r="259" spans="1:3" x14ac:dyDescent="0.25">
      <c r="A259" t="s">
        <v>1258</v>
      </c>
      <c r="B259" t="s">
        <v>2313</v>
      </c>
      <c r="C259" t="s">
        <v>1218</v>
      </c>
    </row>
    <row r="260" spans="1:3" x14ac:dyDescent="0.25">
      <c r="A260" t="s">
        <v>1258</v>
      </c>
      <c r="B260" t="s">
        <v>2313</v>
      </c>
      <c r="C260" t="s">
        <v>1218</v>
      </c>
    </row>
    <row r="261" spans="1:3" x14ac:dyDescent="0.25">
      <c r="A261" t="s">
        <v>1256</v>
      </c>
      <c r="B261" t="s">
        <v>1257</v>
      </c>
      <c r="C261" t="s">
        <v>1218</v>
      </c>
    </row>
    <row r="262" spans="1:3" x14ac:dyDescent="0.25">
      <c r="A262" t="s">
        <v>2314</v>
      </c>
      <c r="B262" t="s">
        <v>2315</v>
      </c>
      <c r="C262" t="s">
        <v>1662</v>
      </c>
    </row>
    <row r="263" spans="1:3" x14ac:dyDescent="0.25">
      <c r="A263" t="s">
        <v>1739</v>
      </c>
      <c r="B263" t="s">
        <v>1740</v>
      </c>
      <c r="C263" t="s">
        <v>1662</v>
      </c>
    </row>
    <row r="264" spans="1:3" x14ac:dyDescent="0.25">
      <c r="A264" t="s">
        <v>464</v>
      </c>
      <c r="B264" t="s">
        <v>465</v>
      </c>
      <c r="C264" t="s">
        <v>409</v>
      </c>
    </row>
    <row r="265" spans="1:3" x14ac:dyDescent="0.25">
      <c r="A265" t="s">
        <v>188</v>
      </c>
      <c r="B265" t="s">
        <v>189</v>
      </c>
      <c r="C265" t="s">
        <v>140</v>
      </c>
    </row>
    <row r="266" spans="1:3" x14ac:dyDescent="0.25">
      <c r="A266" t="s">
        <v>2316</v>
      </c>
      <c r="B266" t="s">
        <v>2317</v>
      </c>
      <c r="C266" t="s">
        <v>140</v>
      </c>
    </row>
    <row r="267" spans="1:3" x14ac:dyDescent="0.25">
      <c r="A267" t="s">
        <v>190</v>
      </c>
      <c r="B267" t="s">
        <v>191</v>
      </c>
      <c r="C267" t="s">
        <v>140</v>
      </c>
    </row>
    <row r="268" spans="1:3" x14ac:dyDescent="0.25">
      <c r="A268" t="s">
        <v>2318</v>
      </c>
      <c r="B268" t="s">
        <v>2319</v>
      </c>
      <c r="C268" t="s">
        <v>140</v>
      </c>
    </row>
    <row r="269" spans="1:3" x14ac:dyDescent="0.25">
      <c r="A269" t="s">
        <v>2320</v>
      </c>
      <c r="B269" t="s">
        <v>2321</v>
      </c>
      <c r="C269" t="s">
        <v>1218</v>
      </c>
    </row>
    <row r="270" spans="1:3" x14ac:dyDescent="0.25">
      <c r="A270" t="s">
        <v>879</v>
      </c>
      <c r="B270" t="s">
        <v>880</v>
      </c>
      <c r="C270" t="s">
        <v>1218</v>
      </c>
    </row>
    <row r="271" spans="1:3" x14ac:dyDescent="0.25">
      <c r="A271" t="s">
        <v>31</v>
      </c>
      <c r="B271" t="s">
        <v>32</v>
      </c>
      <c r="C271" t="s">
        <v>12</v>
      </c>
    </row>
    <row r="272" spans="1:3" x14ac:dyDescent="0.25">
      <c r="A272" t="s">
        <v>676</v>
      </c>
      <c r="B272" t="s">
        <v>677</v>
      </c>
      <c r="C272" t="s">
        <v>789</v>
      </c>
    </row>
    <row r="273" spans="1:3" x14ac:dyDescent="0.25">
      <c r="A273" t="s">
        <v>678</v>
      </c>
      <c r="B273" t="s">
        <v>679</v>
      </c>
      <c r="C273" t="s">
        <v>650</v>
      </c>
    </row>
    <row r="274" spans="1:3" x14ac:dyDescent="0.25">
      <c r="A274" t="s">
        <v>466</v>
      </c>
      <c r="B274" t="s">
        <v>467</v>
      </c>
      <c r="C274" t="s">
        <v>409</v>
      </c>
    </row>
    <row r="275" spans="1:3" x14ac:dyDescent="0.25">
      <c r="A275" t="s">
        <v>1259</v>
      </c>
      <c r="B275" t="s">
        <v>1260</v>
      </c>
      <c r="C275" t="s">
        <v>1218</v>
      </c>
    </row>
    <row r="276" spans="1:3" x14ac:dyDescent="0.25">
      <c r="A276" t="s">
        <v>881</v>
      </c>
      <c r="B276" t="s">
        <v>882</v>
      </c>
      <c r="C276" t="s">
        <v>789</v>
      </c>
    </row>
    <row r="277" spans="1:3" x14ac:dyDescent="0.25">
      <c r="A277" t="s">
        <v>1261</v>
      </c>
      <c r="B277" t="s">
        <v>1262</v>
      </c>
      <c r="C277" t="s">
        <v>1218</v>
      </c>
    </row>
    <row r="278" spans="1:3" x14ac:dyDescent="0.25">
      <c r="A278" t="s">
        <v>192</v>
      </c>
      <c r="B278" t="s">
        <v>193</v>
      </c>
      <c r="C278" t="s">
        <v>140</v>
      </c>
    </row>
    <row r="279" spans="1:3" x14ac:dyDescent="0.25">
      <c r="A279" t="s">
        <v>2322</v>
      </c>
      <c r="B279" t="s">
        <v>2323</v>
      </c>
      <c r="C279" t="s">
        <v>789</v>
      </c>
    </row>
    <row r="280" spans="1:3" x14ac:dyDescent="0.25">
      <c r="A280" t="s">
        <v>1263</v>
      </c>
      <c r="B280" t="s">
        <v>1264</v>
      </c>
      <c r="C280" t="s">
        <v>1218</v>
      </c>
    </row>
    <row r="281" spans="1:3" x14ac:dyDescent="0.25">
      <c r="A281" t="s">
        <v>883</v>
      </c>
      <c r="B281" t="s">
        <v>884</v>
      </c>
      <c r="C281" t="s">
        <v>1218</v>
      </c>
    </row>
    <row r="282" spans="1:3" x14ac:dyDescent="0.25">
      <c r="A282" t="s">
        <v>2324</v>
      </c>
      <c r="B282" t="s">
        <v>2325</v>
      </c>
      <c r="C282" t="s">
        <v>789</v>
      </c>
    </row>
    <row r="283" spans="1:3" x14ac:dyDescent="0.25">
      <c r="A283" t="s">
        <v>1496</v>
      </c>
      <c r="B283" t="s">
        <v>1497</v>
      </c>
      <c r="C283" t="s">
        <v>1463</v>
      </c>
    </row>
    <row r="284" spans="1:3" x14ac:dyDescent="0.25">
      <c r="A284" t="s">
        <v>885</v>
      </c>
      <c r="B284" t="s">
        <v>886</v>
      </c>
      <c r="C284" t="s">
        <v>789</v>
      </c>
    </row>
    <row r="285" spans="1:3" x14ac:dyDescent="0.25">
      <c r="A285" t="s">
        <v>887</v>
      </c>
      <c r="B285" t="s">
        <v>888</v>
      </c>
      <c r="C285" t="s">
        <v>789</v>
      </c>
    </row>
    <row r="286" spans="1:3" x14ac:dyDescent="0.25">
      <c r="A286" t="s">
        <v>1265</v>
      </c>
      <c r="B286" t="s">
        <v>1266</v>
      </c>
      <c r="C286" t="s">
        <v>1218</v>
      </c>
    </row>
    <row r="287" spans="1:3" x14ac:dyDescent="0.25">
      <c r="A287" t="s">
        <v>194</v>
      </c>
      <c r="B287" t="s">
        <v>195</v>
      </c>
      <c r="C287" t="s">
        <v>140</v>
      </c>
    </row>
    <row r="288" spans="1:3" x14ac:dyDescent="0.25">
      <c r="A288" t="s">
        <v>680</v>
      </c>
      <c r="B288" t="s">
        <v>681</v>
      </c>
      <c r="C288" t="s">
        <v>650</v>
      </c>
    </row>
    <row r="289" spans="1:3" x14ac:dyDescent="0.25">
      <c r="A289" t="s">
        <v>1741</v>
      </c>
      <c r="B289" t="s">
        <v>1742</v>
      </c>
      <c r="C289" t="s">
        <v>1662</v>
      </c>
    </row>
    <row r="290" spans="1:3" x14ac:dyDescent="0.25">
      <c r="A290" t="s">
        <v>2326</v>
      </c>
      <c r="B290" t="s">
        <v>2327</v>
      </c>
      <c r="C290" t="s">
        <v>789</v>
      </c>
    </row>
    <row r="291" spans="1:3" x14ac:dyDescent="0.25">
      <c r="A291" t="s">
        <v>196</v>
      </c>
      <c r="B291" t="s">
        <v>197</v>
      </c>
      <c r="C291" t="s">
        <v>140</v>
      </c>
    </row>
    <row r="292" spans="1:3" x14ac:dyDescent="0.25">
      <c r="A292" t="s">
        <v>198</v>
      </c>
      <c r="B292" t="s">
        <v>199</v>
      </c>
      <c r="C292" t="s">
        <v>140</v>
      </c>
    </row>
    <row r="293" spans="1:3" x14ac:dyDescent="0.25">
      <c r="A293" t="s">
        <v>889</v>
      </c>
      <c r="B293" t="s">
        <v>890</v>
      </c>
      <c r="C293" t="s">
        <v>789</v>
      </c>
    </row>
    <row r="294" spans="1:3" x14ac:dyDescent="0.25">
      <c r="A294" t="s">
        <v>33</v>
      </c>
      <c r="B294" t="s">
        <v>34</v>
      </c>
      <c r="C294" t="s">
        <v>12</v>
      </c>
    </row>
    <row r="295" spans="1:3" x14ac:dyDescent="0.25">
      <c r="A295" t="s">
        <v>35</v>
      </c>
      <c r="B295" t="s">
        <v>36</v>
      </c>
      <c r="C295" t="s">
        <v>12</v>
      </c>
    </row>
    <row r="296" spans="1:3" x14ac:dyDescent="0.25">
      <c r="A296" t="s">
        <v>682</v>
      </c>
      <c r="B296" t="s">
        <v>683</v>
      </c>
      <c r="C296" t="s">
        <v>12</v>
      </c>
    </row>
    <row r="297" spans="1:3" x14ac:dyDescent="0.25">
      <c r="A297" t="s">
        <v>202</v>
      </c>
      <c r="B297" t="s">
        <v>201</v>
      </c>
      <c r="C297" t="s">
        <v>140</v>
      </c>
    </row>
    <row r="298" spans="1:3" x14ac:dyDescent="0.25">
      <c r="A298" t="s">
        <v>200</v>
      </c>
      <c r="B298" t="s">
        <v>201</v>
      </c>
      <c r="C298" t="s">
        <v>140</v>
      </c>
    </row>
    <row r="299" spans="1:3" x14ac:dyDescent="0.25">
      <c r="A299" t="s">
        <v>891</v>
      </c>
      <c r="B299" t="s">
        <v>892</v>
      </c>
      <c r="C299" t="s">
        <v>789</v>
      </c>
    </row>
    <row r="300" spans="1:3" x14ac:dyDescent="0.25">
      <c r="A300" t="s">
        <v>893</v>
      </c>
      <c r="B300" t="s">
        <v>894</v>
      </c>
      <c r="C300" t="s">
        <v>789</v>
      </c>
    </row>
    <row r="301" spans="1:3" x14ac:dyDescent="0.25">
      <c r="A301" t="s">
        <v>2328</v>
      </c>
      <c r="B301" t="s">
        <v>2329</v>
      </c>
      <c r="C301" t="s">
        <v>789</v>
      </c>
    </row>
    <row r="302" spans="1:3" x14ac:dyDescent="0.25">
      <c r="A302" t="s">
        <v>37</v>
      </c>
      <c r="B302" t="s">
        <v>38</v>
      </c>
      <c r="C302" t="s">
        <v>12</v>
      </c>
    </row>
    <row r="303" spans="1:3" x14ac:dyDescent="0.25">
      <c r="A303" t="s">
        <v>468</v>
      </c>
      <c r="B303" t="s">
        <v>469</v>
      </c>
      <c r="C303" t="s">
        <v>409</v>
      </c>
    </row>
    <row r="304" spans="1:3" x14ac:dyDescent="0.25">
      <c r="A304" t="s">
        <v>684</v>
      </c>
      <c r="B304" t="s">
        <v>685</v>
      </c>
      <c r="C304" t="s">
        <v>650</v>
      </c>
    </row>
    <row r="305" spans="1:3" x14ac:dyDescent="0.25">
      <c r="A305" t="s">
        <v>1498</v>
      </c>
      <c r="B305" t="s">
        <v>1499</v>
      </c>
      <c r="C305" t="s">
        <v>1463</v>
      </c>
    </row>
    <row r="306" spans="1:3" x14ac:dyDescent="0.25">
      <c r="A306" t="s">
        <v>895</v>
      </c>
      <c r="B306" t="s">
        <v>896</v>
      </c>
      <c r="C306" t="s">
        <v>789</v>
      </c>
    </row>
    <row r="307" spans="1:3" x14ac:dyDescent="0.25">
      <c r="A307" t="s">
        <v>2330</v>
      </c>
      <c r="B307" t="s">
        <v>2331</v>
      </c>
      <c r="C307" t="s">
        <v>1662</v>
      </c>
    </row>
    <row r="308" spans="1:3" x14ac:dyDescent="0.25">
      <c r="A308" t="s">
        <v>897</v>
      </c>
      <c r="B308" t="s">
        <v>898</v>
      </c>
      <c r="C308" t="s">
        <v>789</v>
      </c>
    </row>
    <row r="309" spans="1:3" x14ac:dyDescent="0.25">
      <c r="A309" t="s">
        <v>2332</v>
      </c>
      <c r="B309" t="s">
        <v>2333</v>
      </c>
      <c r="C309" t="s">
        <v>1662</v>
      </c>
    </row>
    <row r="310" spans="1:3" x14ac:dyDescent="0.25">
      <c r="A310" t="s">
        <v>1267</v>
      </c>
      <c r="B310" t="s">
        <v>1268</v>
      </c>
      <c r="C310" t="s">
        <v>1218</v>
      </c>
    </row>
    <row r="311" spans="1:3" x14ac:dyDescent="0.25">
      <c r="A311" t="s">
        <v>2334</v>
      </c>
      <c r="B311" t="s">
        <v>2335</v>
      </c>
      <c r="C311" t="s">
        <v>1463</v>
      </c>
    </row>
    <row r="312" spans="1:3" x14ac:dyDescent="0.25">
      <c r="A312" t="s">
        <v>1500</v>
      </c>
      <c r="B312" t="s">
        <v>1501</v>
      </c>
      <c r="C312" t="s">
        <v>1463</v>
      </c>
    </row>
    <row r="313" spans="1:3" x14ac:dyDescent="0.25">
      <c r="A313" t="s">
        <v>1502</v>
      </c>
      <c r="B313" t="s">
        <v>1503</v>
      </c>
      <c r="C313" t="s">
        <v>1463</v>
      </c>
    </row>
    <row r="314" spans="1:3" x14ac:dyDescent="0.25">
      <c r="A314" t="s">
        <v>1743</v>
      </c>
      <c r="B314" t="s">
        <v>2336</v>
      </c>
      <c r="C314" t="s">
        <v>1662</v>
      </c>
    </row>
    <row r="315" spans="1:3" x14ac:dyDescent="0.25">
      <c r="A315" t="s">
        <v>899</v>
      </c>
      <c r="B315" t="s">
        <v>900</v>
      </c>
      <c r="C315" t="s">
        <v>789</v>
      </c>
    </row>
    <row r="316" spans="1:3" x14ac:dyDescent="0.25">
      <c r="A316" t="s">
        <v>901</v>
      </c>
      <c r="B316" t="s">
        <v>2337</v>
      </c>
      <c r="C316" t="s">
        <v>789</v>
      </c>
    </row>
    <row r="317" spans="1:3" x14ac:dyDescent="0.25">
      <c r="A317" t="s">
        <v>1744</v>
      </c>
      <c r="B317" t="s">
        <v>1745</v>
      </c>
      <c r="C317" t="s">
        <v>1662</v>
      </c>
    </row>
    <row r="318" spans="1:3" x14ac:dyDescent="0.25">
      <c r="A318" t="s">
        <v>470</v>
      </c>
      <c r="B318" t="s">
        <v>471</v>
      </c>
      <c r="C318" t="s">
        <v>409</v>
      </c>
    </row>
    <row r="319" spans="1:3" x14ac:dyDescent="0.25">
      <c r="A319" t="s">
        <v>472</v>
      </c>
      <c r="B319" t="s">
        <v>473</v>
      </c>
      <c r="C319" t="s">
        <v>409</v>
      </c>
    </row>
    <row r="320" spans="1:3" x14ac:dyDescent="0.25">
      <c r="A320" t="s">
        <v>686</v>
      </c>
      <c r="B320" t="s">
        <v>687</v>
      </c>
      <c r="C320" t="s">
        <v>650</v>
      </c>
    </row>
    <row r="321" spans="1:3" x14ac:dyDescent="0.25">
      <c r="A321" t="s">
        <v>1746</v>
      </c>
      <c r="B321" t="s">
        <v>1747</v>
      </c>
      <c r="C321" t="s">
        <v>1662</v>
      </c>
    </row>
    <row r="322" spans="1:3" x14ac:dyDescent="0.25">
      <c r="A322" t="s">
        <v>474</v>
      </c>
      <c r="B322" t="s">
        <v>475</v>
      </c>
      <c r="C322" t="s">
        <v>1463</v>
      </c>
    </row>
    <row r="323" spans="1:3" x14ac:dyDescent="0.25">
      <c r="A323" t="s">
        <v>688</v>
      </c>
      <c r="B323" t="s">
        <v>689</v>
      </c>
      <c r="C323" t="s">
        <v>650</v>
      </c>
    </row>
    <row r="324" spans="1:3" x14ac:dyDescent="0.25">
      <c r="A324" t="s">
        <v>476</v>
      </c>
      <c r="B324" t="s">
        <v>477</v>
      </c>
      <c r="C324" t="s">
        <v>409</v>
      </c>
    </row>
    <row r="325" spans="1:3" x14ac:dyDescent="0.25">
      <c r="A325" t="s">
        <v>478</v>
      </c>
      <c r="B325" t="s">
        <v>479</v>
      </c>
      <c r="C325" t="s">
        <v>409</v>
      </c>
    </row>
    <row r="326" spans="1:3" x14ac:dyDescent="0.25">
      <c r="A326" t="s">
        <v>2338</v>
      </c>
      <c r="B326" t="s">
        <v>2339</v>
      </c>
      <c r="C326" t="s">
        <v>1463</v>
      </c>
    </row>
    <row r="327" spans="1:3" x14ac:dyDescent="0.25">
      <c r="A327" t="s">
        <v>1504</v>
      </c>
      <c r="B327" t="s">
        <v>1505</v>
      </c>
      <c r="C327" t="s">
        <v>1463</v>
      </c>
    </row>
    <row r="328" spans="1:3" x14ac:dyDescent="0.25">
      <c r="A328" t="s">
        <v>690</v>
      </c>
      <c r="B328" t="s">
        <v>691</v>
      </c>
      <c r="C328" t="s">
        <v>650</v>
      </c>
    </row>
    <row r="329" spans="1:3" x14ac:dyDescent="0.25">
      <c r="A329" t="s">
        <v>690</v>
      </c>
      <c r="B329" t="s">
        <v>2340</v>
      </c>
      <c r="C329" t="s">
        <v>650</v>
      </c>
    </row>
    <row r="330" spans="1:3" x14ac:dyDescent="0.25">
      <c r="A330" t="s">
        <v>692</v>
      </c>
      <c r="B330" t="s">
        <v>2341</v>
      </c>
      <c r="C330" t="s">
        <v>650</v>
      </c>
    </row>
    <row r="331" spans="1:3" x14ac:dyDescent="0.25">
      <c r="A331" t="s">
        <v>1748</v>
      </c>
      <c r="B331" t="s">
        <v>1749</v>
      </c>
      <c r="C331" t="s">
        <v>1662</v>
      </c>
    </row>
    <row r="332" spans="1:3" x14ac:dyDescent="0.25">
      <c r="A332" t="s">
        <v>1750</v>
      </c>
      <c r="B332" t="s">
        <v>1751</v>
      </c>
      <c r="C332" t="s">
        <v>1662</v>
      </c>
    </row>
    <row r="333" spans="1:3" x14ac:dyDescent="0.25">
      <c r="A333" t="s">
        <v>2342</v>
      </c>
      <c r="B333" t="s">
        <v>2343</v>
      </c>
      <c r="C333" t="s">
        <v>1662</v>
      </c>
    </row>
    <row r="334" spans="1:3" x14ac:dyDescent="0.25">
      <c r="A334" t="s">
        <v>904</v>
      </c>
      <c r="B334" t="s">
        <v>905</v>
      </c>
      <c r="C334" t="s">
        <v>789</v>
      </c>
    </row>
    <row r="335" spans="1:3" x14ac:dyDescent="0.25">
      <c r="A335" t="s">
        <v>902</v>
      </c>
      <c r="B335" t="s">
        <v>903</v>
      </c>
      <c r="C335" t="s">
        <v>789</v>
      </c>
    </row>
    <row r="336" spans="1:3" x14ac:dyDescent="0.25">
      <c r="A336" t="s">
        <v>2344</v>
      </c>
      <c r="B336" t="s">
        <v>2345</v>
      </c>
      <c r="C336" t="s">
        <v>789</v>
      </c>
    </row>
    <row r="337" spans="1:3" x14ac:dyDescent="0.25">
      <c r="A337" t="s">
        <v>906</v>
      </c>
      <c r="B337" t="s">
        <v>907</v>
      </c>
      <c r="C337" t="s">
        <v>1662</v>
      </c>
    </row>
    <row r="338" spans="1:3" x14ac:dyDescent="0.25">
      <c r="A338" t="s">
        <v>2346</v>
      </c>
      <c r="B338" t="s">
        <v>2347</v>
      </c>
      <c r="C338" t="s">
        <v>789</v>
      </c>
    </row>
    <row r="339" spans="1:3" x14ac:dyDescent="0.25">
      <c r="A339" t="s">
        <v>908</v>
      </c>
      <c r="B339" t="s">
        <v>909</v>
      </c>
      <c r="C339" t="s">
        <v>1218</v>
      </c>
    </row>
    <row r="340" spans="1:3" x14ac:dyDescent="0.25">
      <c r="A340" t="s">
        <v>2348</v>
      </c>
      <c r="B340" t="s">
        <v>2349</v>
      </c>
      <c r="C340" t="s">
        <v>1463</v>
      </c>
    </row>
    <row r="341" spans="1:3" x14ac:dyDescent="0.25">
      <c r="A341" t="s">
        <v>693</v>
      </c>
      <c r="B341" t="s">
        <v>694</v>
      </c>
      <c r="C341" t="s">
        <v>409</v>
      </c>
    </row>
    <row r="342" spans="1:3" x14ac:dyDescent="0.25">
      <c r="A342" t="s">
        <v>2350</v>
      </c>
      <c r="B342" t="s">
        <v>2351</v>
      </c>
      <c r="C342" t="s">
        <v>1662</v>
      </c>
    </row>
    <row r="343" spans="1:3" x14ac:dyDescent="0.25">
      <c r="A343" t="s">
        <v>910</v>
      </c>
      <c r="B343" t="s">
        <v>911</v>
      </c>
      <c r="C343" t="s">
        <v>1218</v>
      </c>
    </row>
    <row r="344" spans="1:3" x14ac:dyDescent="0.25">
      <c r="A344" t="s">
        <v>2352</v>
      </c>
      <c r="B344" t="s">
        <v>696</v>
      </c>
      <c r="C344" t="s">
        <v>650</v>
      </c>
    </row>
    <row r="345" spans="1:3" x14ac:dyDescent="0.25">
      <c r="A345" t="s">
        <v>695</v>
      </c>
      <c r="B345" t="s">
        <v>696</v>
      </c>
      <c r="C345" t="s">
        <v>650</v>
      </c>
    </row>
    <row r="346" spans="1:3" x14ac:dyDescent="0.25">
      <c r="A346" t="s">
        <v>2353</v>
      </c>
      <c r="B346" t="s">
        <v>2354</v>
      </c>
      <c r="C346" t="s">
        <v>1662</v>
      </c>
    </row>
    <row r="347" spans="1:3" x14ac:dyDescent="0.25">
      <c r="A347" t="s">
        <v>203</v>
      </c>
      <c r="B347" t="s">
        <v>204</v>
      </c>
      <c r="C347" t="s">
        <v>140</v>
      </c>
    </row>
    <row r="348" spans="1:3" x14ac:dyDescent="0.25">
      <c r="A348" t="s">
        <v>39</v>
      </c>
      <c r="B348" t="s">
        <v>40</v>
      </c>
      <c r="C348" t="s">
        <v>12</v>
      </c>
    </row>
    <row r="349" spans="1:3" x14ac:dyDescent="0.25">
      <c r="A349" t="s">
        <v>41</v>
      </c>
      <c r="B349" t="s">
        <v>42</v>
      </c>
      <c r="C349" t="s">
        <v>12</v>
      </c>
    </row>
    <row r="350" spans="1:3" x14ac:dyDescent="0.25">
      <c r="A350" t="s">
        <v>2355</v>
      </c>
      <c r="B350" t="s">
        <v>2356</v>
      </c>
      <c r="C350" t="s">
        <v>1662</v>
      </c>
    </row>
    <row r="351" spans="1:3" x14ac:dyDescent="0.25">
      <c r="A351" t="s">
        <v>2357</v>
      </c>
      <c r="B351" t="s">
        <v>2358</v>
      </c>
      <c r="C351" t="s">
        <v>1218</v>
      </c>
    </row>
    <row r="352" spans="1:3" x14ac:dyDescent="0.25">
      <c r="A352" t="s">
        <v>697</v>
      </c>
      <c r="B352" t="s">
        <v>698</v>
      </c>
      <c r="C352" t="s">
        <v>789</v>
      </c>
    </row>
    <row r="353" spans="1:3" x14ac:dyDescent="0.25">
      <c r="A353" t="s">
        <v>1506</v>
      </c>
      <c r="B353" t="s">
        <v>1507</v>
      </c>
      <c r="C353" t="s">
        <v>1463</v>
      </c>
    </row>
    <row r="354" spans="1:3" x14ac:dyDescent="0.25">
      <c r="A354" t="s">
        <v>2359</v>
      </c>
      <c r="B354" t="s">
        <v>2360</v>
      </c>
      <c r="C354" t="s">
        <v>1662</v>
      </c>
    </row>
    <row r="355" spans="1:3" x14ac:dyDescent="0.25">
      <c r="A355" t="s">
        <v>43</v>
      </c>
      <c r="B355" t="s">
        <v>44</v>
      </c>
      <c r="C355" t="s">
        <v>12</v>
      </c>
    </row>
    <row r="356" spans="1:3" x14ac:dyDescent="0.25">
      <c r="A356" t="s">
        <v>912</v>
      </c>
      <c r="B356" t="s">
        <v>913</v>
      </c>
      <c r="C356" t="s">
        <v>789</v>
      </c>
    </row>
    <row r="357" spans="1:3" x14ac:dyDescent="0.25">
      <c r="A357" t="s">
        <v>914</v>
      </c>
      <c r="B357" t="s">
        <v>915</v>
      </c>
      <c r="C357" t="s">
        <v>789</v>
      </c>
    </row>
    <row r="358" spans="1:3" x14ac:dyDescent="0.25">
      <c r="A358" t="s">
        <v>1508</v>
      </c>
      <c r="B358" t="s">
        <v>1509</v>
      </c>
      <c r="C358" t="s">
        <v>1463</v>
      </c>
    </row>
    <row r="359" spans="1:3" x14ac:dyDescent="0.25">
      <c r="A359" t="s">
        <v>916</v>
      </c>
      <c r="B359" t="s">
        <v>917</v>
      </c>
      <c r="C359" t="s">
        <v>789</v>
      </c>
    </row>
    <row r="360" spans="1:3" x14ac:dyDescent="0.25">
      <c r="A360" t="s">
        <v>699</v>
      </c>
      <c r="B360" t="s">
        <v>700</v>
      </c>
      <c r="C360" t="s">
        <v>789</v>
      </c>
    </row>
    <row r="361" spans="1:3" x14ac:dyDescent="0.25">
      <c r="A361" t="s">
        <v>918</v>
      </c>
      <c r="B361" t="s">
        <v>919</v>
      </c>
      <c r="C361" t="s">
        <v>789</v>
      </c>
    </row>
    <row r="362" spans="1:3" x14ac:dyDescent="0.25">
      <c r="A362" t="s">
        <v>480</v>
      </c>
      <c r="B362" t="s">
        <v>481</v>
      </c>
      <c r="C362" t="s">
        <v>140</v>
      </c>
    </row>
    <row r="363" spans="1:3" x14ac:dyDescent="0.25">
      <c r="A363" t="s">
        <v>45</v>
      </c>
      <c r="B363" t="s">
        <v>46</v>
      </c>
      <c r="C363" t="s">
        <v>12</v>
      </c>
    </row>
    <row r="364" spans="1:3" x14ac:dyDescent="0.25">
      <c r="A364" t="s">
        <v>482</v>
      </c>
      <c r="B364" t="s">
        <v>483</v>
      </c>
      <c r="C364" t="s">
        <v>140</v>
      </c>
    </row>
    <row r="365" spans="1:3" x14ac:dyDescent="0.25">
      <c r="A365" t="s">
        <v>2361</v>
      </c>
      <c r="B365" t="s">
        <v>2362</v>
      </c>
      <c r="C365" t="s">
        <v>1218</v>
      </c>
    </row>
    <row r="366" spans="1:3" x14ac:dyDescent="0.25">
      <c r="A366" t="s">
        <v>1269</v>
      </c>
      <c r="B366" t="s">
        <v>1270</v>
      </c>
      <c r="C366" t="s">
        <v>1218</v>
      </c>
    </row>
    <row r="367" spans="1:3" x14ac:dyDescent="0.25">
      <c r="A367" t="s">
        <v>1271</v>
      </c>
      <c r="B367" t="s">
        <v>1272</v>
      </c>
      <c r="C367" t="s">
        <v>1218</v>
      </c>
    </row>
    <row r="368" spans="1:3" x14ac:dyDescent="0.25">
      <c r="A368" t="s">
        <v>1273</v>
      </c>
      <c r="B368" t="s">
        <v>1274</v>
      </c>
      <c r="C368" t="s">
        <v>1218</v>
      </c>
    </row>
    <row r="369" spans="1:3" x14ac:dyDescent="0.25">
      <c r="A369" t="s">
        <v>1510</v>
      </c>
      <c r="B369" t="s">
        <v>1511</v>
      </c>
      <c r="C369" t="s">
        <v>1463</v>
      </c>
    </row>
    <row r="370" spans="1:3" x14ac:dyDescent="0.25">
      <c r="A370" t="s">
        <v>484</v>
      </c>
      <c r="B370" t="s">
        <v>485</v>
      </c>
      <c r="C370" t="s">
        <v>409</v>
      </c>
    </row>
    <row r="371" spans="1:3" x14ac:dyDescent="0.25">
      <c r="A371" t="s">
        <v>1512</v>
      </c>
      <c r="B371" t="s">
        <v>1513</v>
      </c>
      <c r="C371" t="s">
        <v>1463</v>
      </c>
    </row>
    <row r="372" spans="1:3" x14ac:dyDescent="0.25">
      <c r="A372" t="s">
        <v>2363</v>
      </c>
      <c r="B372" t="s">
        <v>2364</v>
      </c>
      <c r="C372" t="s">
        <v>1662</v>
      </c>
    </row>
    <row r="373" spans="1:3" x14ac:dyDescent="0.25">
      <c r="A373" t="s">
        <v>920</v>
      </c>
      <c r="B373" t="s">
        <v>921</v>
      </c>
      <c r="C373" t="s">
        <v>789</v>
      </c>
    </row>
    <row r="374" spans="1:3" x14ac:dyDescent="0.25">
      <c r="A374" t="s">
        <v>486</v>
      </c>
      <c r="B374" t="s">
        <v>487</v>
      </c>
      <c r="C374" t="s">
        <v>409</v>
      </c>
    </row>
    <row r="375" spans="1:3" x14ac:dyDescent="0.25">
      <c r="A375" t="s">
        <v>1752</v>
      </c>
      <c r="B375" t="s">
        <v>1753</v>
      </c>
      <c r="C375" t="s">
        <v>1662</v>
      </c>
    </row>
    <row r="376" spans="1:3" x14ac:dyDescent="0.25">
      <c r="A376" t="s">
        <v>2365</v>
      </c>
      <c r="B376" t="s">
        <v>1753</v>
      </c>
      <c r="C376" t="s">
        <v>1662</v>
      </c>
    </row>
    <row r="377" spans="1:3" x14ac:dyDescent="0.25">
      <c r="A377" t="s">
        <v>2366</v>
      </c>
      <c r="B377" t="s">
        <v>2367</v>
      </c>
      <c r="C377" t="s">
        <v>140</v>
      </c>
    </row>
    <row r="378" spans="1:3" x14ac:dyDescent="0.25">
      <c r="A378" t="s">
        <v>2368</v>
      </c>
      <c r="B378" t="s">
        <v>2369</v>
      </c>
      <c r="C378" t="s">
        <v>1662</v>
      </c>
    </row>
    <row r="379" spans="1:3" x14ac:dyDescent="0.25">
      <c r="A379" t="s">
        <v>2370</v>
      </c>
      <c r="B379" t="s">
        <v>2371</v>
      </c>
      <c r="C379" t="s">
        <v>1218</v>
      </c>
    </row>
    <row r="380" spans="1:3" x14ac:dyDescent="0.25">
      <c r="A380" t="s">
        <v>2372</v>
      </c>
      <c r="B380" t="s">
        <v>2373</v>
      </c>
      <c r="C380" t="s">
        <v>1218</v>
      </c>
    </row>
    <row r="381" spans="1:3" x14ac:dyDescent="0.25">
      <c r="A381" t="s">
        <v>1754</v>
      </c>
      <c r="B381" t="s">
        <v>1755</v>
      </c>
      <c r="C381" t="s">
        <v>1662</v>
      </c>
    </row>
    <row r="382" spans="1:3" x14ac:dyDescent="0.25">
      <c r="A382" t="s">
        <v>922</v>
      </c>
      <c r="B382" t="s">
        <v>923</v>
      </c>
      <c r="C382" t="s">
        <v>789</v>
      </c>
    </row>
    <row r="383" spans="1:3" x14ac:dyDescent="0.25">
      <c r="A383" t="s">
        <v>924</v>
      </c>
      <c r="B383" t="s">
        <v>925</v>
      </c>
      <c r="C383" t="s">
        <v>789</v>
      </c>
    </row>
    <row r="384" spans="1:3" x14ac:dyDescent="0.25">
      <c r="A384" t="s">
        <v>926</v>
      </c>
      <c r="B384" t="s">
        <v>927</v>
      </c>
      <c r="C384" t="s">
        <v>789</v>
      </c>
    </row>
    <row r="385" spans="1:3" x14ac:dyDescent="0.25">
      <c r="A385" t="s">
        <v>1756</v>
      </c>
      <c r="B385" t="s">
        <v>1757</v>
      </c>
      <c r="C385" t="s">
        <v>1662</v>
      </c>
    </row>
    <row r="386" spans="1:3" x14ac:dyDescent="0.25">
      <c r="A386" t="s">
        <v>488</v>
      </c>
      <c r="B386" t="s">
        <v>489</v>
      </c>
      <c r="C386" t="s">
        <v>409</v>
      </c>
    </row>
    <row r="387" spans="1:3" x14ac:dyDescent="0.25">
      <c r="A387" t="s">
        <v>490</v>
      </c>
      <c r="B387" t="s">
        <v>491</v>
      </c>
      <c r="C387" t="s">
        <v>409</v>
      </c>
    </row>
    <row r="388" spans="1:3" x14ac:dyDescent="0.25">
      <c r="A388" t="s">
        <v>205</v>
      </c>
      <c r="B388" t="s">
        <v>206</v>
      </c>
      <c r="C388" t="s">
        <v>140</v>
      </c>
    </row>
    <row r="389" spans="1:3" x14ac:dyDescent="0.25">
      <c r="A389" t="s">
        <v>701</v>
      </c>
      <c r="B389" t="s">
        <v>702</v>
      </c>
      <c r="C389" t="s">
        <v>409</v>
      </c>
    </row>
    <row r="390" spans="1:3" x14ac:dyDescent="0.25">
      <c r="A390" t="s">
        <v>1758</v>
      </c>
      <c r="B390" t="s">
        <v>1759</v>
      </c>
      <c r="C390" t="s">
        <v>1662</v>
      </c>
    </row>
    <row r="391" spans="1:3" x14ac:dyDescent="0.25">
      <c r="A391" t="s">
        <v>2374</v>
      </c>
      <c r="B391" t="s">
        <v>2375</v>
      </c>
      <c r="C391" t="s">
        <v>650</v>
      </c>
    </row>
    <row r="392" spans="1:3" x14ac:dyDescent="0.25">
      <c r="A392" t="s">
        <v>1275</v>
      </c>
      <c r="B392" t="s">
        <v>1276</v>
      </c>
      <c r="C392" t="s">
        <v>1218</v>
      </c>
    </row>
    <row r="393" spans="1:3" x14ac:dyDescent="0.25">
      <c r="A393" t="s">
        <v>1277</v>
      </c>
      <c r="B393" t="s">
        <v>1278</v>
      </c>
      <c r="C393" t="s">
        <v>1218</v>
      </c>
    </row>
    <row r="394" spans="1:3" x14ac:dyDescent="0.25">
      <c r="A394" t="s">
        <v>2376</v>
      </c>
      <c r="B394" t="s">
        <v>2377</v>
      </c>
      <c r="C394" t="s">
        <v>789</v>
      </c>
    </row>
    <row r="395" spans="1:3" x14ac:dyDescent="0.25">
      <c r="A395" t="s">
        <v>1760</v>
      </c>
      <c r="B395" t="s">
        <v>1761</v>
      </c>
      <c r="C395" t="s">
        <v>1662</v>
      </c>
    </row>
    <row r="396" spans="1:3" x14ac:dyDescent="0.25">
      <c r="A396" t="s">
        <v>1762</v>
      </c>
      <c r="B396" t="s">
        <v>1763</v>
      </c>
      <c r="C396" t="s">
        <v>1662</v>
      </c>
    </row>
    <row r="397" spans="1:3" x14ac:dyDescent="0.25">
      <c r="A397" t="s">
        <v>2378</v>
      </c>
      <c r="B397" t="s">
        <v>2379</v>
      </c>
      <c r="C397" t="s">
        <v>1463</v>
      </c>
    </row>
    <row r="398" spans="1:3" x14ac:dyDescent="0.25">
      <c r="A398" t="s">
        <v>928</v>
      </c>
      <c r="B398" t="s">
        <v>929</v>
      </c>
      <c r="C398" t="s">
        <v>1218</v>
      </c>
    </row>
    <row r="399" spans="1:3" x14ac:dyDescent="0.25">
      <c r="A399" t="s">
        <v>492</v>
      </c>
      <c r="B399" t="s">
        <v>493</v>
      </c>
      <c r="C399" t="s">
        <v>409</v>
      </c>
    </row>
    <row r="400" spans="1:3" x14ac:dyDescent="0.25">
      <c r="A400" t="s">
        <v>930</v>
      </c>
      <c r="B400" t="s">
        <v>931</v>
      </c>
      <c r="C400" t="s">
        <v>789</v>
      </c>
    </row>
    <row r="401" spans="1:3" x14ac:dyDescent="0.25">
      <c r="A401" t="s">
        <v>1514</v>
      </c>
      <c r="B401" t="s">
        <v>1515</v>
      </c>
      <c r="C401" t="s">
        <v>1463</v>
      </c>
    </row>
    <row r="402" spans="1:3" x14ac:dyDescent="0.25">
      <c r="A402" t="s">
        <v>494</v>
      </c>
      <c r="B402" t="s">
        <v>495</v>
      </c>
      <c r="C402" t="s">
        <v>409</v>
      </c>
    </row>
    <row r="403" spans="1:3" x14ac:dyDescent="0.25">
      <c r="A403" t="s">
        <v>207</v>
      </c>
      <c r="B403" t="s">
        <v>208</v>
      </c>
      <c r="C403" t="s">
        <v>140</v>
      </c>
    </row>
    <row r="404" spans="1:3" x14ac:dyDescent="0.25">
      <c r="A404" t="s">
        <v>1516</v>
      </c>
      <c r="B404" t="s">
        <v>1517</v>
      </c>
      <c r="C404" t="s">
        <v>1463</v>
      </c>
    </row>
    <row r="405" spans="1:3" x14ac:dyDescent="0.25">
      <c r="A405" t="s">
        <v>1764</v>
      </c>
      <c r="B405" t="s">
        <v>1765</v>
      </c>
      <c r="C405" t="s">
        <v>1662</v>
      </c>
    </row>
    <row r="406" spans="1:3" x14ac:dyDescent="0.25">
      <c r="A406" t="s">
        <v>1518</v>
      </c>
      <c r="B406" t="s">
        <v>1519</v>
      </c>
      <c r="C406" t="s">
        <v>1463</v>
      </c>
    </row>
    <row r="407" spans="1:3" x14ac:dyDescent="0.25">
      <c r="A407" t="s">
        <v>703</v>
      </c>
      <c r="B407" t="s">
        <v>704</v>
      </c>
      <c r="C407" t="s">
        <v>650</v>
      </c>
    </row>
    <row r="408" spans="1:3" x14ac:dyDescent="0.25">
      <c r="A408" t="s">
        <v>209</v>
      </c>
      <c r="B408" t="s">
        <v>210</v>
      </c>
      <c r="C408" t="s">
        <v>140</v>
      </c>
    </row>
    <row r="409" spans="1:3" x14ac:dyDescent="0.25">
      <c r="A409" t="s">
        <v>211</v>
      </c>
      <c r="B409" t="s">
        <v>212</v>
      </c>
      <c r="C409" t="s">
        <v>140</v>
      </c>
    </row>
    <row r="410" spans="1:3" x14ac:dyDescent="0.25">
      <c r="A410" t="s">
        <v>1520</v>
      </c>
      <c r="B410" t="s">
        <v>1521</v>
      </c>
      <c r="C410" t="s">
        <v>1463</v>
      </c>
    </row>
    <row r="411" spans="1:3" x14ac:dyDescent="0.25">
      <c r="A411" t="s">
        <v>2380</v>
      </c>
      <c r="B411" t="s">
        <v>2381</v>
      </c>
      <c r="C411" t="s">
        <v>409</v>
      </c>
    </row>
    <row r="412" spans="1:3" x14ac:dyDescent="0.25">
      <c r="A412" t="s">
        <v>932</v>
      </c>
      <c r="B412" t="s">
        <v>933</v>
      </c>
      <c r="C412" t="s">
        <v>1218</v>
      </c>
    </row>
    <row r="413" spans="1:3" x14ac:dyDescent="0.25">
      <c r="A413" t="s">
        <v>934</v>
      </c>
      <c r="B413" t="s">
        <v>935</v>
      </c>
      <c r="C413" t="s">
        <v>1218</v>
      </c>
    </row>
    <row r="414" spans="1:3" x14ac:dyDescent="0.25">
      <c r="A414" t="s">
        <v>936</v>
      </c>
      <c r="B414" t="s">
        <v>937</v>
      </c>
      <c r="C414" t="s">
        <v>1218</v>
      </c>
    </row>
    <row r="415" spans="1:3" x14ac:dyDescent="0.25">
      <c r="A415" t="s">
        <v>213</v>
      </c>
      <c r="B415" t="s">
        <v>214</v>
      </c>
      <c r="C415" t="s">
        <v>140</v>
      </c>
    </row>
    <row r="416" spans="1:3" x14ac:dyDescent="0.25">
      <c r="A416" t="s">
        <v>215</v>
      </c>
      <c r="B416" t="s">
        <v>216</v>
      </c>
      <c r="C416" t="s">
        <v>140</v>
      </c>
    </row>
    <row r="417" spans="1:3" x14ac:dyDescent="0.25">
      <c r="A417" t="s">
        <v>2382</v>
      </c>
      <c r="B417" t="s">
        <v>2383</v>
      </c>
      <c r="C417" t="s">
        <v>1463</v>
      </c>
    </row>
    <row r="418" spans="1:3" x14ac:dyDescent="0.25">
      <c r="A418" t="s">
        <v>2384</v>
      </c>
      <c r="B418" t="s">
        <v>2385</v>
      </c>
      <c r="C418" t="s">
        <v>789</v>
      </c>
    </row>
    <row r="419" spans="1:3" x14ac:dyDescent="0.25">
      <c r="A419" t="s">
        <v>2386</v>
      </c>
      <c r="B419" t="s">
        <v>2387</v>
      </c>
      <c r="C419" t="s">
        <v>789</v>
      </c>
    </row>
    <row r="420" spans="1:3" x14ac:dyDescent="0.25">
      <c r="A420" t="s">
        <v>938</v>
      </c>
      <c r="B420" t="s">
        <v>939</v>
      </c>
      <c r="C420" t="s">
        <v>789</v>
      </c>
    </row>
    <row r="421" spans="1:3" x14ac:dyDescent="0.25">
      <c r="A421" t="s">
        <v>2388</v>
      </c>
      <c r="B421" t="s">
        <v>2389</v>
      </c>
      <c r="C421" t="s">
        <v>1662</v>
      </c>
    </row>
    <row r="422" spans="1:3" x14ac:dyDescent="0.25">
      <c r="A422" t="s">
        <v>496</v>
      </c>
      <c r="B422" t="s">
        <v>497</v>
      </c>
      <c r="C422" t="s">
        <v>409</v>
      </c>
    </row>
    <row r="423" spans="1:3" x14ac:dyDescent="0.25">
      <c r="A423" t="s">
        <v>2390</v>
      </c>
      <c r="B423" t="s">
        <v>2391</v>
      </c>
      <c r="C423" t="s">
        <v>650</v>
      </c>
    </row>
    <row r="424" spans="1:3" x14ac:dyDescent="0.25">
      <c r="A424" t="s">
        <v>1522</v>
      </c>
      <c r="B424" t="s">
        <v>1523</v>
      </c>
      <c r="C424" t="s">
        <v>1463</v>
      </c>
    </row>
    <row r="425" spans="1:3" x14ac:dyDescent="0.25">
      <c r="A425" t="s">
        <v>1279</v>
      </c>
      <c r="B425" t="s">
        <v>1280</v>
      </c>
      <c r="C425" t="s">
        <v>789</v>
      </c>
    </row>
    <row r="426" spans="1:3" x14ac:dyDescent="0.25">
      <c r="A426" t="s">
        <v>940</v>
      </c>
      <c r="B426" t="s">
        <v>941</v>
      </c>
      <c r="C426" t="s">
        <v>789</v>
      </c>
    </row>
    <row r="427" spans="1:3" x14ac:dyDescent="0.25">
      <c r="A427" t="s">
        <v>498</v>
      </c>
      <c r="B427" t="s">
        <v>499</v>
      </c>
      <c r="C427" t="s">
        <v>409</v>
      </c>
    </row>
    <row r="428" spans="1:3" x14ac:dyDescent="0.25">
      <c r="A428" t="s">
        <v>500</v>
      </c>
      <c r="B428" t="s">
        <v>501</v>
      </c>
      <c r="C428" t="s">
        <v>409</v>
      </c>
    </row>
    <row r="429" spans="1:3" x14ac:dyDescent="0.25">
      <c r="A429" t="s">
        <v>1766</v>
      </c>
      <c r="B429" t="s">
        <v>1767</v>
      </c>
      <c r="C429" t="s">
        <v>1662</v>
      </c>
    </row>
    <row r="430" spans="1:3" x14ac:dyDescent="0.25">
      <c r="A430" t="s">
        <v>705</v>
      </c>
      <c r="B430" t="s">
        <v>706</v>
      </c>
      <c r="C430" t="s">
        <v>650</v>
      </c>
    </row>
    <row r="431" spans="1:3" x14ac:dyDescent="0.25">
      <c r="A431" t="s">
        <v>1281</v>
      </c>
      <c r="B431" t="s">
        <v>1282</v>
      </c>
      <c r="C431" t="s">
        <v>1218</v>
      </c>
    </row>
    <row r="432" spans="1:3" x14ac:dyDescent="0.25">
      <c r="A432" t="s">
        <v>707</v>
      </c>
      <c r="B432" t="s">
        <v>708</v>
      </c>
      <c r="C432" t="s">
        <v>650</v>
      </c>
    </row>
    <row r="433" spans="1:3" x14ac:dyDescent="0.25">
      <c r="A433" t="s">
        <v>2392</v>
      </c>
      <c r="B433" t="s">
        <v>2393</v>
      </c>
      <c r="C433" t="s">
        <v>1662</v>
      </c>
    </row>
    <row r="434" spans="1:3" x14ac:dyDescent="0.25">
      <c r="A434" t="s">
        <v>709</v>
      </c>
      <c r="B434" t="s">
        <v>710</v>
      </c>
      <c r="C434" t="s">
        <v>650</v>
      </c>
    </row>
    <row r="435" spans="1:3" x14ac:dyDescent="0.25">
      <c r="A435" t="s">
        <v>1768</v>
      </c>
      <c r="B435" t="s">
        <v>1769</v>
      </c>
      <c r="C435" t="s">
        <v>1662</v>
      </c>
    </row>
    <row r="436" spans="1:3" x14ac:dyDescent="0.25">
      <c r="A436" t="s">
        <v>2394</v>
      </c>
      <c r="B436" t="s">
        <v>2395</v>
      </c>
      <c r="C436" t="s">
        <v>1662</v>
      </c>
    </row>
    <row r="437" spans="1:3" x14ac:dyDescent="0.25">
      <c r="A437" t="s">
        <v>1524</v>
      </c>
      <c r="B437" t="s">
        <v>1525</v>
      </c>
      <c r="C437" t="s">
        <v>1463</v>
      </c>
    </row>
    <row r="438" spans="1:3" x14ac:dyDescent="0.25">
      <c r="A438" t="s">
        <v>2396</v>
      </c>
      <c r="B438" t="s">
        <v>2397</v>
      </c>
      <c r="C438" t="s">
        <v>1463</v>
      </c>
    </row>
    <row r="439" spans="1:3" x14ac:dyDescent="0.25">
      <c r="A439" t="s">
        <v>2398</v>
      </c>
      <c r="B439" t="s">
        <v>2399</v>
      </c>
      <c r="C439" t="s">
        <v>1662</v>
      </c>
    </row>
    <row r="440" spans="1:3" x14ac:dyDescent="0.25">
      <c r="A440" t="s">
        <v>2400</v>
      </c>
      <c r="B440" t="s">
        <v>2401</v>
      </c>
      <c r="C440" t="s">
        <v>1662</v>
      </c>
    </row>
    <row r="441" spans="1:3" x14ac:dyDescent="0.25">
      <c r="A441" t="s">
        <v>2402</v>
      </c>
      <c r="B441" t="s">
        <v>2403</v>
      </c>
      <c r="C441" t="s">
        <v>1218</v>
      </c>
    </row>
    <row r="442" spans="1:3" x14ac:dyDescent="0.25">
      <c r="A442" t="s">
        <v>2404</v>
      </c>
      <c r="B442" t="s">
        <v>2405</v>
      </c>
      <c r="C442" t="s">
        <v>1463</v>
      </c>
    </row>
    <row r="443" spans="1:3" x14ac:dyDescent="0.25">
      <c r="A443" t="s">
        <v>2406</v>
      </c>
      <c r="B443" t="s">
        <v>2407</v>
      </c>
      <c r="C443" t="s">
        <v>409</v>
      </c>
    </row>
    <row r="444" spans="1:3" x14ac:dyDescent="0.25">
      <c r="A444" t="s">
        <v>1283</v>
      </c>
      <c r="B444" t="s">
        <v>1284</v>
      </c>
      <c r="C444" t="s">
        <v>1218</v>
      </c>
    </row>
    <row r="445" spans="1:3" x14ac:dyDescent="0.25">
      <c r="A445" t="s">
        <v>942</v>
      </c>
      <c r="B445" t="s">
        <v>943</v>
      </c>
      <c r="C445" t="s">
        <v>789</v>
      </c>
    </row>
    <row r="446" spans="1:3" x14ac:dyDescent="0.25">
      <c r="A446" t="s">
        <v>2408</v>
      </c>
      <c r="B446" t="s">
        <v>2409</v>
      </c>
      <c r="C446" t="s">
        <v>409</v>
      </c>
    </row>
    <row r="447" spans="1:3" x14ac:dyDescent="0.25">
      <c r="A447" t="s">
        <v>1285</v>
      </c>
      <c r="B447" t="s">
        <v>1286</v>
      </c>
      <c r="C447" t="s">
        <v>1218</v>
      </c>
    </row>
    <row r="448" spans="1:3" x14ac:dyDescent="0.25">
      <c r="A448" t="s">
        <v>711</v>
      </c>
      <c r="B448" t="s">
        <v>712</v>
      </c>
      <c r="C448" t="s">
        <v>650</v>
      </c>
    </row>
    <row r="449" spans="1:3" x14ac:dyDescent="0.25">
      <c r="A449" t="s">
        <v>502</v>
      </c>
      <c r="B449" t="s">
        <v>503</v>
      </c>
      <c r="C449" t="s">
        <v>409</v>
      </c>
    </row>
    <row r="450" spans="1:3" x14ac:dyDescent="0.25">
      <c r="A450" t="s">
        <v>944</v>
      </c>
      <c r="B450" t="s">
        <v>945</v>
      </c>
      <c r="C450" t="s">
        <v>789</v>
      </c>
    </row>
    <row r="451" spans="1:3" x14ac:dyDescent="0.25">
      <c r="A451" t="s">
        <v>946</v>
      </c>
      <c r="B451" t="s">
        <v>947</v>
      </c>
      <c r="C451" t="s">
        <v>789</v>
      </c>
    </row>
    <row r="452" spans="1:3" x14ac:dyDescent="0.25">
      <c r="A452" t="s">
        <v>2410</v>
      </c>
      <c r="B452" t="s">
        <v>2411</v>
      </c>
      <c r="C452" t="s">
        <v>1662</v>
      </c>
    </row>
    <row r="453" spans="1:3" x14ac:dyDescent="0.25">
      <c r="A453" t="s">
        <v>47</v>
      </c>
      <c r="B453" t="s">
        <v>48</v>
      </c>
      <c r="C453" t="s">
        <v>12</v>
      </c>
    </row>
    <row r="454" spans="1:3" x14ac:dyDescent="0.25">
      <c r="A454" t="s">
        <v>2412</v>
      </c>
      <c r="B454" t="s">
        <v>2413</v>
      </c>
      <c r="C454" t="s">
        <v>1662</v>
      </c>
    </row>
    <row r="455" spans="1:3" x14ac:dyDescent="0.25">
      <c r="A455" t="s">
        <v>217</v>
      </c>
      <c r="B455" t="s">
        <v>218</v>
      </c>
      <c r="C455" t="s">
        <v>140</v>
      </c>
    </row>
    <row r="456" spans="1:3" x14ac:dyDescent="0.25">
      <c r="A456" t="s">
        <v>1770</v>
      </c>
      <c r="B456" t="s">
        <v>1771</v>
      </c>
      <c r="C456" t="s">
        <v>1662</v>
      </c>
    </row>
    <row r="457" spans="1:3" x14ac:dyDescent="0.25">
      <c r="A457" t="s">
        <v>2414</v>
      </c>
      <c r="B457" t="s">
        <v>2415</v>
      </c>
      <c r="C457" t="s">
        <v>1218</v>
      </c>
    </row>
    <row r="458" spans="1:3" x14ac:dyDescent="0.25">
      <c r="A458" t="s">
        <v>948</v>
      </c>
      <c r="B458" t="s">
        <v>949</v>
      </c>
      <c r="C458" t="s">
        <v>1218</v>
      </c>
    </row>
    <row r="459" spans="1:3" x14ac:dyDescent="0.25">
      <c r="A459" t="s">
        <v>950</v>
      </c>
      <c r="B459" t="s">
        <v>951</v>
      </c>
      <c r="C459" t="s">
        <v>1218</v>
      </c>
    </row>
    <row r="460" spans="1:3" x14ac:dyDescent="0.25">
      <c r="A460" t="s">
        <v>2416</v>
      </c>
      <c r="B460" t="s">
        <v>2417</v>
      </c>
      <c r="C460" t="s">
        <v>1218</v>
      </c>
    </row>
    <row r="461" spans="1:3" x14ac:dyDescent="0.25">
      <c r="A461" t="s">
        <v>1526</v>
      </c>
      <c r="B461" t="s">
        <v>1527</v>
      </c>
      <c r="C461" t="s">
        <v>1463</v>
      </c>
    </row>
    <row r="462" spans="1:3" x14ac:dyDescent="0.25">
      <c r="A462" t="s">
        <v>1528</v>
      </c>
      <c r="B462" t="s">
        <v>1529</v>
      </c>
      <c r="C462" t="s">
        <v>1463</v>
      </c>
    </row>
    <row r="463" spans="1:3" x14ac:dyDescent="0.25">
      <c r="A463" t="s">
        <v>1772</v>
      </c>
      <c r="B463" t="s">
        <v>1773</v>
      </c>
      <c r="C463" t="s">
        <v>1662</v>
      </c>
    </row>
    <row r="464" spans="1:3" x14ac:dyDescent="0.25">
      <c r="A464" t="s">
        <v>1774</v>
      </c>
      <c r="B464" t="s">
        <v>1775</v>
      </c>
      <c r="C464" t="s">
        <v>1662</v>
      </c>
    </row>
    <row r="465" spans="1:3" x14ac:dyDescent="0.25">
      <c r="A465" t="s">
        <v>2418</v>
      </c>
      <c r="B465" t="s">
        <v>2419</v>
      </c>
      <c r="C465" t="s">
        <v>1662</v>
      </c>
    </row>
    <row r="466" spans="1:3" x14ac:dyDescent="0.25">
      <c r="A466" t="s">
        <v>1530</v>
      </c>
      <c r="B466" t="s">
        <v>1531</v>
      </c>
      <c r="C466" t="s">
        <v>1463</v>
      </c>
    </row>
    <row r="467" spans="1:3" x14ac:dyDescent="0.25">
      <c r="A467" t="s">
        <v>219</v>
      </c>
      <c r="B467" t="s">
        <v>220</v>
      </c>
      <c r="C467" t="s">
        <v>140</v>
      </c>
    </row>
    <row r="468" spans="1:3" x14ac:dyDescent="0.25">
      <c r="A468" t="s">
        <v>952</v>
      </c>
      <c r="B468" t="s">
        <v>953</v>
      </c>
      <c r="C468" t="s">
        <v>789</v>
      </c>
    </row>
    <row r="469" spans="1:3" x14ac:dyDescent="0.25">
      <c r="A469" t="s">
        <v>1532</v>
      </c>
      <c r="B469" t="s">
        <v>1533</v>
      </c>
      <c r="C469" t="s">
        <v>1463</v>
      </c>
    </row>
    <row r="470" spans="1:3" x14ac:dyDescent="0.25">
      <c r="A470" t="s">
        <v>221</v>
      </c>
      <c r="B470" t="s">
        <v>222</v>
      </c>
      <c r="C470" t="s">
        <v>140</v>
      </c>
    </row>
    <row r="471" spans="1:3" x14ac:dyDescent="0.25">
      <c r="A471" t="s">
        <v>223</v>
      </c>
      <c r="B471" t="s">
        <v>224</v>
      </c>
      <c r="C471" t="s">
        <v>140</v>
      </c>
    </row>
    <row r="472" spans="1:3" x14ac:dyDescent="0.25">
      <c r="A472" t="s">
        <v>2420</v>
      </c>
      <c r="B472" t="s">
        <v>2421</v>
      </c>
      <c r="C472" t="s">
        <v>789</v>
      </c>
    </row>
    <row r="473" spans="1:3" x14ac:dyDescent="0.25">
      <c r="A473" t="s">
        <v>2422</v>
      </c>
      <c r="B473" t="s">
        <v>2423</v>
      </c>
      <c r="C473" t="s">
        <v>1662</v>
      </c>
    </row>
    <row r="474" spans="1:3" x14ac:dyDescent="0.25">
      <c r="A474" t="s">
        <v>713</v>
      </c>
      <c r="B474" t="s">
        <v>714</v>
      </c>
      <c r="C474" t="s">
        <v>650</v>
      </c>
    </row>
    <row r="475" spans="1:3" x14ac:dyDescent="0.25">
      <c r="A475" t="s">
        <v>715</v>
      </c>
      <c r="B475" t="s">
        <v>716</v>
      </c>
      <c r="C475" t="s">
        <v>650</v>
      </c>
    </row>
    <row r="476" spans="1:3" x14ac:dyDescent="0.25">
      <c r="A476" t="s">
        <v>2424</v>
      </c>
      <c r="B476" t="s">
        <v>2425</v>
      </c>
      <c r="C476" t="s">
        <v>789</v>
      </c>
    </row>
    <row r="477" spans="1:3" x14ac:dyDescent="0.25">
      <c r="A477" t="s">
        <v>954</v>
      </c>
      <c r="B477" t="s">
        <v>955</v>
      </c>
      <c r="C477" t="s">
        <v>789</v>
      </c>
    </row>
    <row r="478" spans="1:3" x14ac:dyDescent="0.25">
      <c r="A478" t="s">
        <v>956</v>
      </c>
      <c r="B478" t="s">
        <v>957</v>
      </c>
      <c r="C478" t="s">
        <v>789</v>
      </c>
    </row>
    <row r="479" spans="1:3" x14ac:dyDescent="0.25">
      <c r="A479" t="s">
        <v>958</v>
      </c>
      <c r="B479" t="s">
        <v>959</v>
      </c>
      <c r="C479" t="s">
        <v>789</v>
      </c>
    </row>
    <row r="480" spans="1:3" x14ac:dyDescent="0.25">
      <c r="A480" t="s">
        <v>504</v>
      </c>
      <c r="B480" t="s">
        <v>505</v>
      </c>
      <c r="C480" t="s">
        <v>409</v>
      </c>
    </row>
    <row r="481" spans="1:3" x14ac:dyDescent="0.25">
      <c r="A481" t="s">
        <v>1287</v>
      </c>
      <c r="B481" t="s">
        <v>1288</v>
      </c>
      <c r="C481" t="s">
        <v>1218</v>
      </c>
    </row>
    <row r="482" spans="1:3" x14ac:dyDescent="0.25">
      <c r="A482" t="s">
        <v>1289</v>
      </c>
      <c r="B482" t="s">
        <v>1290</v>
      </c>
      <c r="C482" t="s">
        <v>1218</v>
      </c>
    </row>
    <row r="483" spans="1:3" x14ac:dyDescent="0.25">
      <c r="A483" t="s">
        <v>1776</v>
      </c>
      <c r="B483" t="s">
        <v>1777</v>
      </c>
      <c r="C483" t="s">
        <v>1662</v>
      </c>
    </row>
    <row r="484" spans="1:3" x14ac:dyDescent="0.25">
      <c r="A484" t="s">
        <v>1778</v>
      </c>
      <c r="B484" t="s">
        <v>1779</v>
      </c>
      <c r="C484" t="s">
        <v>1662</v>
      </c>
    </row>
    <row r="485" spans="1:3" x14ac:dyDescent="0.25">
      <c r="A485" t="s">
        <v>1780</v>
      </c>
      <c r="B485" t="s">
        <v>1781</v>
      </c>
      <c r="C485" t="s">
        <v>1662</v>
      </c>
    </row>
    <row r="486" spans="1:3" x14ac:dyDescent="0.25">
      <c r="A486" t="s">
        <v>2426</v>
      </c>
      <c r="B486" t="s">
        <v>2427</v>
      </c>
      <c r="C486" t="s">
        <v>1463</v>
      </c>
    </row>
    <row r="487" spans="1:3" x14ac:dyDescent="0.25">
      <c r="A487" t="s">
        <v>960</v>
      </c>
      <c r="B487" t="s">
        <v>961</v>
      </c>
      <c r="C487" t="s">
        <v>1463</v>
      </c>
    </row>
    <row r="488" spans="1:3" x14ac:dyDescent="0.25">
      <c r="A488" t="s">
        <v>962</v>
      </c>
      <c r="B488" t="s">
        <v>963</v>
      </c>
      <c r="C488" t="s">
        <v>1218</v>
      </c>
    </row>
    <row r="489" spans="1:3" x14ac:dyDescent="0.25">
      <c r="A489" t="s">
        <v>717</v>
      </c>
      <c r="B489" t="s">
        <v>718</v>
      </c>
      <c r="C489" t="s">
        <v>789</v>
      </c>
    </row>
    <row r="490" spans="1:3" x14ac:dyDescent="0.25">
      <c r="A490" t="s">
        <v>1291</v>
      </c>
      <c r="B490" t="s">
        <v>1292</v>
      </c>
      <c r="C490" t="s">
        <v>1218</v>
      </c>
    </row>
    <row r="491" spans="1:3" x14ac:dyDescent="0.25">
      <c r="A491" t="s">
        <v>964</v>
      </c>
      <c r="B491" t="s">
        <v>965</v>
      </c>
      <c r="C491" t="s">
        <v>789</v>
      </c>
    </row>
    <row r="492" spans="1:3" x14ac:dyDescent="0.25">
      <c r="A492" t="s">
        <v>719</v>
      </c>
      <c r="B492" t="s">
        <v>720</v>
      </c>
      <c r="C492" t="s">
        <v>789</v>
      </c>
    </row>
    <row r="493" spans="1:3" x14ac:dyDescent="0.25">
      <c r="A493" t="s">
        <v>2428</v>
      </c>
      <c r="B493" t="s">
        <v>2429</v>
      </c>
      <c r="C493" t="s">
        <v>1662</v>
      </c>
    </row>
    <row r="494" spans="1:3" x14ac:dyDescent="0.25">
      <c r="A494" t="s">
        <v>1782</v>
      </c>
      <c r="B494" t="s">
        <v>1783</v>
      </c>
      <c r="C494" t="s">
        <v>1662</v>
      </c>
    </row>
    <row r="495" spans="1:3" x14ac:dyDescent="0.25">
      <c r="A495" t="s">
        <v>1784</v>
      </c>
      <c r="B495" t="s">
        <v>1785</v>
      </c>
      <c r="C495" t="s">
        <v>1662</v>
      </c>
    </row>
    <row r="496" spans="1:3" x14ac:dyDescent="0.25">
      <c r="A496" t="s">
        <v>2430</v>
      </c>
      <c r="B496" t="s">
        <v>2431</v>
      </c>
      <c r="C496" t="s">
        <v>789</v>
      </c>
    </row>
    <row r="497" spans="1:3" x14ac:dyDescent="0.25">
      <c r="A497" t="s">
        <v>1786</v>
      </c>
      <c r="B497" t="s">
        <v>1787</v>
      </c>
      <c r="C497" t="s">
        <v>1662</v>
      </c>
    </row>
    <row r="498" spans="1:3" x14ac:dyDescent="0.25">
      <c r="A498" t="s">
        <v>2432</v>
      </c>
      <c r="B498" t="s">
        <v>2433</v>
      </c>
      <c r="C498" t="s">
        <v>789</v>
      </c>
    </row>
    <row r="499" spans="1:3" x14ac:dyDescent="0.25">
      <c r="A499" t="s">
        <v>966</v>
      </c>
      <c r="B499" t="s">
        <v>2434</v>
      </c>
      <c r="C499" t="s">
        <v>789</v>
      </c>
    </row>
    <row r="500" spans="1:3" x14ac:dyDescent="0.25">
      <c r="A500" t="s">
        <v>225</v>
      </c>
      <c r="B500" t="s">
        <v>226</v>
      </c>
      <c r="C500" t="s">
        <v>140</v>
      </c>
    </row>
    <row r="501" spans="1:3" x14ac:dyDescent="0.25">
      <c r="A501" t="s">
        <v>2435</v>
      </c>
      <c r="B501" t="s">
        <v>2436</v>
      </c>
      <c r="C501" t="s">
        <v>140</v>
      </c>
    </row>
    <row r="502" spans="1:3" x14ac:dyDescent="0.25">
      <c r="A502" t="s">
        <v>2437</v>
      </c>
      <c r="B502" t="s">
        <v>2438</v>
      </c>
      <c r="C502" t="s">
        <v>789</v>
      </c>
    </row>
    <row r="503" spans="1:3" x14ac:dyDescent="0.25">
      <c r="A503" t="s">
        <v>227</v>
      </c>
      <c r="B503" t="s">
        <v>228</v>
      </c>
      <c r="C503" t="s">
        <v>140</v>
      </c>
    </row>
    <row r="504" spans="1:3" x14ac:dyDescent="0.25">
      <c r="A504" t="s">
        <v>1788</v>
      </c>
      <c r="B504" t="s">
        <v>1789</v>
      </c>
      <c r="C504" t="s">
        <v>1662</v>
      </c>
    </row>
    <row r="505" spans="1:3" x14ac:dyDescent="0.25">
      <c r="A505" t="s">
        <v>967</v>
      </c>
      <c r="B505" t="s">
        <v>968</v>
      </c>
      <c r="C505" t="s">
        <v>1218</v>
      </c>
    </row>
    <row r="506" spans="1:3" x14ac:dyDescent="0.25">
      <c r="A506" t="s">
        <v>49</v>
      </c>
      <c r="B506" t="s">
        <v>50</v>
      </c>
      <c r="C506" t="s">
        <v>12</v>
      </c>
    </row>
    <row r="507" spans="1:3" x14ac:dyDescent="0.25">
      <c r="A507" t="s">
        <v>51</v>
      </c>
      <c r="B507" t="s">
        <v>52</v>
      </c>
      <c r="C507" t="s">
        <v>12</v>
      </c>
    </row>
    <row r="508" spans="1:3" x14ac:dyDescent="0.25">
      <c r="A508" t="s">
        <v>229</v>
      </c>
      <c r="B508" t="s">
        <v>230</v>
      </c>
      <c r="C508" t="s">
        <v>140</v>
      </c>
    </row>
    <row r="509" spans="1:3" x14ac:dyDescent="0.25">
      <c r="A509" t="s">
        <v>231</v>
      </c>
      <c r="B509" t="s">
        <v>232</v>
      </c>
      <c r="C509" t="s">
        <v>140</v>
      </c>
    </row>
    <row r="510" spans="1:3" x14ac:dyDescent="0.25">
      <c r="A510" t="s">
        <v>233</v>
      </c>
      <c r="B510" t="s">
        <v>234</v>
      </c>
      <c r="C510" t="s">
        <v>140</v>
      </c>
    </row>
    <row r="511" spans="1:3" x14ac:dyDescent="0.25">
      <c r="A511" t="s">
        <v>235</v>
      </c>
      <c r="B511" t="s">
        <v>236</v>
      </c>
      <c r="C511" t="s">
        <v>140</v>
      </c>
    </row>
    <row r="512" spans="1:3" x14ac:dyDescent="0.25">
      <c r="A512" t="s">
        <v>237</v>
      </c>
      <c r="B512" t="s">
        <v>238</v>
      </c>
      <c r="C512" t="s">
        <v>140</v>
      </c>
    </row>
    <row r="513" spans="1:3" x14ac:dyDescent="0.25">
      <c r="A513" t="s">
        <v>55</v>
      </c>
      <c r="B513" t="s">
        <v>2439</v>
      </c>
      <c r="C513" t="s">
        <v>12</v>
      </c>
    </row>
    <row r="514" spans="1:3" x14ac:dyDescent="0.25">
      <c r="A514" t="s">
        <v>53</v>
      </c>
      <c r="B514" t="s">
        <v>54</v>
      </c>
      <c r="C514" t="s">
        <v>12</v>
      </c>
    </row>
    <row r="515" spans="1:3" x14ac:dyDescent="0.25">
      <c r="A515" t="s">
        <v>56</v>
      </c>
      <c r="B515" t="s">
        <v>57</v>
      </c>
      <c r="C515" t="s">
        <v>12</v>
      </c>
    </row>
    <row r="516" spans="1:3" x14ac:dyDescent="0.25">
      <c r="A516" t="s">
        <v>58</v>
      </c>
      <c r="B516" t="s">
        <v>59</v>
      </c>
      <c r="C516" t="s">
        <v>12</v>
      </c>
    </row>
    <row r="517" spans="1:3" x14ac:dyDescent="0.25">
      <c r="A517" t="s">
        <v>239</v>
      </c>
      <c r="B517" t="s">
        <v>240</v>
      </c>
      <c r="C517" t="s">
        <v>140</v>
      </c>
    </row>
    <row r="518" spans="1:3" x14ac:dyDescent="0.25">
      <c r="A518" t="s">
        <v>1790</v>
      </c>
      <c r="B518" t="s">
        <v>1791</v>
      </c>
      <c r="C518" t="s">
        <v>1662</v>
      </c>
    </row>
    <row r="519" spans="1:3" x14ac:dyDescent="0.25">
      <c r="A519" t="s">
        <v>1792</v>
      </c>
      <c r="B519" t="s">
        <v>1793</v>
      </c>
      <c r="C519" t="s">
        <v>1662</v>
      </c>
    </row>
    <row r="520" spans="1:3" x14ac:dyDescent="0.25">
      <c r="A520" t="s">
        <v>1794</v>
      </c>
      <c r="B520" t="s">
        <v>1795</v>
      </c>
      <c r="C520" t="s">
        <v>1662</v>
      </c>
    </row>
    <row r="521" spans="1:3" x14ac:dyDescent="0.25">
      <c r="A521" t="s">
        <v>1796</v>
      </c>
      <c r="B521" t="s">
        <v>1795</v>
      </c>
      <c r="C521" t="s">
        <v>1662</v>
      </c>
    </row>
    <row r="522" spans="1:3" x14ac:dyDescent="0.25">
      <c r="A522" t="s">
        <v>241</v>
      </c>
      <c r="B522" t="s">
        <v>242</v>
      </c>
      <c r="C522" t="s">
        <v>140</v>
      </c>
    </row>
    <row r="523" spans="1:3" x14ac:dyDescent="0.25">
      <c r="A523" t="s">
        <v>60</v>
      </c>
      <c r="B523" t="s">
        <v>61</v>
      </c>
      <c r="C523" t="s">
        <v>140</v>
      </c>
    </row>
    <row r="524" spans="1:3" x14ac:dyDescent="0.25">
      <c r="A524" t="s">
        <v>2440</v>
      </c>
      <c r="B524" t="s">
        <v>2441</v>
      </c>
      <c r="C524" t="s">
        <v>409</v>
      </c>
    </row>
    <row r="525" spans="1:3" x14ac:dyDescent="0.25">
      <c r="A525" t="s">
        <v>62</v>
      </c>
      <c r="B525" t="s">
        <v>63</v>
      </c>
      <c r="C525" t="s">
        <v>12</v>
      </c>
    </row>
    <row r="526" spans="1:3" x14ac:dyDescent="0.25">
      <c r="A526" t="s">
        <v>64</v>
      </c>
      <c r="B526" t="s">
        <v>65</v>
      </c>
      <c r="C526" t="s">
        <v>12</v>
      </c>
    </row>
    <row r="527" spans="1:3" x14ac:dyDescent="0.25">
      <c r="A527" t="s">
        <v>66</v>
      </c>
      <c r="B527" t="s">
        <v>67</v>
      </c>
      <c r="C527" t="s">
        <v>12</v>
      </c>
    </row>
    <row r="528" spans="1:3" x14ac:dyDescent="0.25">
      <c r="A528" t="s">
        <v>68</v>
      </c>
      <c r="B528" t="s">
        <v>69</v>
      </c>
      <c r="C528" t="s">
        <v>12</v>
      </c>
    </row>
    <row r="529" spans="1:3" x14ac:dyDescent="0.25">
      <c r="A529" t="s">
        <v>70</v>
      </c>
      <c r="B529" t="s">
        <v>71</v>
      </c>
      <c r="C529" t="s">
        <v>12</v>
      </c>
    </row>
    <row r="530" spans="1:3" x14ac:dyDescent="0.25">
      <c r="A530" t="s">
        <v>243</v>
      </c>
      <c r="B530" t="s">
        <v>244</v>
      </c>
      <c r="C530" t="s">
        <v>140</v>
      </c>
    </row>
    <row r="531" spans="1:3" x14ac:dyDescent="0.25">
      <c r="A531" t="s">
        <v>245</v>
      </c>
      <c r="B531" t="s">
        <v>246</v>
      </c>
      <c r="C531" t="s">
        <v>12</v>
      </c>
    </row>
    <row r="532" spans="1:3" x14ac:dyDescent="0.25">
      <c r="A532" t="s">
        <v>72</v>
      </c>
      <c r="B532" t="s">
        <v>73</v>
      </c>
      <c r="C532" t="s">
        <v>12</v>
      </c>
    </row>
    <row r="533" spans="1:3" x14ac:dyDescent="0.25">
      <c r="A533" t="s">
        <v>247</v>
      </c>
      <c r="B533" t="s">
        <v>248</v>
      </c>
      <c r="C533" t="s">
        <v>140</v>
      </c>
    </row>
    <row r="534" spans="1:3" x14ac:dyDescent="0.25">
      <c r="A534" t="s">
        <v>1797</v>
      </c>
      <c r="B534" t="s">
        <v>1798</v>
      </c>
      <c r="C534" t="s">
        <v>1662</v>
      </c>
    </row>
    <row r="535" spans="1:3" x14ac:dyDescent="0.25">
      <c r="A535" t="s">
        <v>74</v>
      </c>
      <c r="B535" t="s">
        <v>75</v>
      </c>
      <c r="C535" t="s">
        <v>12</v>
      </c>
    </row>
    <row r="536" spans="1:3" x14ac:dyDescent="0.25">
      <c r="A536" t="s">
        <v>506</v>
      </c>
      <c r="B536" t="s">
        <v>507</v>
      </c>
      <c r="C536" t="s">
        <v>409</v>
      </c>
    </row>
    <row r="537" spans="1:3" x14ac:dyDescent="0.25">
      <c r="A537" t="s">
        <v>508</v>
      </c>
      <c r="B537" t="s">
        <v>509</v>
      </c>
      <c r="C537" t="s">
        <v>409</v>
      </c>
    </row>
    <row r="538" spans="1:3" x14ac:dyDescent="0.25">
      <c r="A538" t="s">
        <v>721</v>
      </c>
      <c r="B538" t="s">
        <v>722</v>
      </c>
      <c r="C538" t="s">
        <v>650</v>
      </c>
    </row>
    <row r="539" spans="1:3" x14ac:dyDescent="0.25">
      <c r="A539" t="s">
        <v>2442</v>
      </c>
      <c r="B539" t="s">
        <v>2443</v>
      </c>
      <c r="C539" t="s">
        <v>140</v>
      </c>
    </row>
    <row r="540" spans="1:3" x14ac:dyDescent="0.25">
      <c r="A540" t="s">
        <v>76</v>
      </c>
      <c r="B540" t="s">
        <v>77</v>
      </c>
      <c r="C540" t="s">
        <v>12</v>
      </c>
    </row>
    <row r="541" spans="1:3" x14ac:dyDescent="0.25">
      <c r="A541" t="s">
        <v>249</v>
      </c>
      <c r="B541" t="s">
        <v>250</v>
      </c>
      <c r="C541" t="s">
        <v>140</v>
      </c>
    </row>
    <row r="542" spans="1:3" x14ac:dyDescent="0.25">
      <c r="A542" t="s">
        <v>253</v>
      </c>
      <c r="B542" t="s">
        <v>252</v>
      </c>
      <c r="C542" t="s">
        <v>140</v>
      </c>
    </row>
    <row r="543" spans="1:3" x14ac:dyDescent="0.25">
      <c r="A543" t="s">
        <v>251</v>
      </c>
      <c r="B543" t="s">
        <v>252</v>
      </c>
      <c r="C543" t="s">
        <v>140</v>
      </c>
    </row>
    <row r="544" spans="1:3" x14ac:dyDescent="0.25">
      <c r="A544" t="s">
        <v>2444</v>
      </c>
      <c r="B544" t="s">
        <v>2445</v>
      </c>
      <c r="C544" t="s">
        <v>1662</v>
      </c>
    </row>
    <row r="545" spans="1:3" x14ac:dyDescent="0.25">
      <c r="A545" t="s">
        <v>1534</v>
      </c>
      <c r="B545" t="s">
        <v>1535</v>
      </c>
      <c r="C545" t="s">
        <v>1463</v>
      </c>
    </row>
    <row r="546" spans="1:3" x14ac:dyDescent="0.25">
      <c r="A546" t="s">
        <v>510</v>
      </c>
      <c r="B546" t="s">
        <v>511</v>
      </c>
      <c r="C546" t="s">
        <v>409</v>
      </c>
    </row>
    <row r="547" spans="1:3" x14ac:dyDescent="0.25">
      <c r="A547" t="s">
        <v>723</v>
      </c>
      <c r="B547" t="s">
        <v>724</v>
      </c>
      <c r="C547" t="s">
        <v>650</v>
      </c>
    </row>
    <row r="548" spans="1:3" x14ac:dyDescent="0.25">
      <c r="A548" t="s">
        <v>2446</v>
      </c>
      <c r="B548" t="s">
        <v>2447</v>
      </c>
      <c r="C548" t="s">
        <v>1662</v>
      </c>
    </row>
    <row r="549" spans="1:3" x14ac:dyDescent="0.25">
      <c r="A549" t="s">
        <v>2448</v>
      </c>
      <c r="B549" t="s">
        <v>2449</v>
      </c>
      <c r="C549" t="s">
        <v>1218</v>
      </c>
    </row>
    <row r="550" spans="1:3" x14ac:dyDescent="0.25">
      <c r="A550" t="s">
        <v>512</v>
      </c>
      <c r="B550" t="s">
        <v>513</v>
      </c>
      <c r="C550" t="s">
        <v>409</v>
      </c>
    </row>
    <row r="551" spans="1:3" x14ac:dyDescent="0.25">
      <c r="A551" t="s">
        <v>514</v>
      </c>
      <c r="B551" t="s">
        <v>515</v>
      </c>
      <c r="C551" t="s">
        <v>12</v>
      </c>
    </row>
    <row r="552" spans="1:3" x14ac:dyDescent="0.25">
      <c r="A552" t="s">
        <v>2450</v>
      </c>
      <c r="B552" t="s">
        <v>2451</v>
      </c>
      <c r="C552" t="s">
        <v>789</v>
      </c>
    </row>
    <row r="553" spans="1:3" x14ac:dyDescent="0.25">
      <c r="A553" t="s">
        <v>2452</v>
      </c>
      <c r="B553" t="s">
        <v>2453</v>
      </c>
      <c r="C553" t="s">
        <v>12</v>
      </c>
    </row>
    <row r="554" spans="1:3" x14ac:dyDescent="0.25">
      <c r="A554" t="s">
        <v>1799</v>
      </c>
      <c r="B554" t="s">
        <v>1800</v>
      </c>
      <c r="C554" t="s">
        <v>1662</v>
      </c>
    </row>
    <row r="555" spans="1:3" x14ac:dyDescent="0.25">
      <c r="A555" t="s">
        <v>254</v>
      </c>
      <c r="B555" t="s">
        <v>255</v>
      </c>
      <c r="C555" t="s">
        <v>140</v>
      </c>
    </row>
    <row r="556" spans="1:3" x14ac:dyDescent="0.25">
      <c r="A556" t="s">
        <v>516</v>
      </c>
      <c r="B556" t="s">
        <v>517</v>
      </c>
      <c r="C556" t="s">
        <v>650</v>
      </c>
    </row>
    <row r="557" spans="1:3" x14ac:dyDescent="0.25">
      <c r="A557" t="s">
        <v>969</v>
      </c>
      <c r="B557" t="s">
        <v>970</v>
      </c>
      <c r="C557" t="s">
        <v>789</v>
      </c>
    </row>
    <row r="558" spans="1:3" x14ac:dyDescent="0.25">
      <c r="A558" t="s">
        <v>2454</v>
      </c>
      <c r="B558" t="s">
        <v>2455</v>
      </c>
      <c r="C558" t="s">
        <v>1662</v>
      </c>
    </row>
    <row r="559" spans="1:3" x14ac:dyDescent="0.25">
      <c r="A559" t="s">
        <v>1801</v>
      </c>
      <c r="B559" t="s">
        <v>1802</v>
      </c>
      <c r="C559" t="s">
        <v>1662</v>
      </c>
    </row>
    <row r="560" spans="1:3" x14ac:dyDescent="0.25">
      <c r="A560" t="s">
        <v>2456</v>
      </c>
      <c r="B560" t="s">
        <v>2457</v>
      </c>
      <c r="C560" t="s">
        <v>1662</v>
      </c>
    </row>
    <row r="561" spans="1:3" x14ac:dyDescent="0.25">
      <c r="A561" t="s">
        <v>971</v>
      </c>
      <c r="B561" t="s">
        <v>972</v>
      </c>
      <c r="C561" t="s">
        <v>789</v>
      </c>
    </row>
    <row r="562" spans="1:3" x14ac:dyDescent="0.25">
      <c r="A562" t="s">
        <v>973</v>
      </c>
      <c r="B562" t="s">
        <v>974</v>
      </c>
      <c r="C562" t="s">
        <v>789</v>
      </c>
    </row>
    <row r="563" spans="1:3" x14ac:dyDescent="0.25">
      <c r="A563" t="s">
        <v>1293</v>
      </c>
      <c r="B563" t="s">
        <v>1294</v>
      </c>
      <c r="C563" t="s">
        <v>1218</v>
      </c>
    </row>
    <row r="564" spans="1:3" x14ac:dyDescent="0.25">
      <c r="A564" t="s">
        <v>2458</v>
      </c>
      <c r="B564" t="s">
        <v>2459</v>
      </c>
      <c r="C564" t="s">
        <v>1218</v>
      </c>
    </row>
    <row r="565" spans="1:3" x14ac:dyDescent="0.25">
      <c r="A565" t="s">
        <v>1295</v>
      </c>
      <c r="B565" t="s">
        <v>1296</v>
      </c>
      <c r="C565" t="s">
        <v>1218</v>
      </c>
    </row>
    <row r="566" spans="1:3" x14ac:dyDescent="0.25">
      <c r="A566" t="s">
        <v>975</v>
      </c>
      <c r="B566" t="s">
        <v>976</v>
      </c>
      <c r="C566" t="s">
        <v>789</v>
      </c>
    </row>
    <row r="567" spans="1:3" x14ac:dyDescent="0.25">
      <c r="A567" t="s">
        <v>1803</v>
      </c>
      <c r="B567" t="s">
        <v>1804</v>
      </c>
      <c r="C567" t="s">
        <v>1662</v>
      </c>
    </row>
    <row r="568" spans="1:3" x14ac:dyDescent="0.25">
      <c r="A568" t="s">
        <v>2460</v>
      </c>
      <c r="B568" t="s">
        <v>2461</v>
      </c>
      <c r="C568" t="s">
        <v>789</v>
      </c>
    </row>
    <row r="569" spans="1:3" x14ac:dyDescent="0.25">
      <c r="A569" t="s">
        <v>1805</v>
      </c>
      <c r="B569" t="s">
        <v>1806</v>
      </c>
      <c r="C569" t="s">
        <v>1662</v>
      </c>
    </row>
    <row r="570" spans="1:3" x14ac:dyDescent="0.25">
      <c r="A570" t="s">
        <v>1807</v>
      </c>
      <c r="B570" t="s">
        <v>1808</v>
      </c>
      <c r="C570" t="s">
        <v>1662</v>
      </c>
    </row>
    <row r="571" spans="1:3" x14ac:dyDescent="0.25">
      <c r="A571" t="s">
        <v>2462</v>
      </c>
      <c r="B571" t="s">
        <v>2463</v>
      </c>
      <c r="C571" t="s">
        <v>1662</v>
      </c>
    </row>
    <row r="572" spans="1:3" x14ac:dyDescent="0.25">
      <c r="A572" t="s">
        <v>1809</v>
      </c>
      <c r="B572" t="s">
        <v>1810</v>
      </c>
      <c r="C572" t="s">
        <v>1662</v>
      </c>
    </row>
    <row r="573" spans="1:3" x14ac:dyDescent="0.25">
      <c r="A573" t="s">
        <v>2464</v>
      </c>
      <c r="B573" t="s">
        <v>2465</v>
      </c>
      <c r="C573" t="s">
        <v>650</v>
      </c>
    </row>
    <row r="574" spans="1:3" x14ac:dyDescent="0.25">
      <c r="A574" t="s">
        <v>1536</v>
      </c>
      <c r="B574" t="s">
        <v>1537</v>
      </c>
      <c r="C574" t="s">
        <v>1463</v>
      </c>
    </row>
    <row r="575" spans="1:3" x14ac:dyDescent="0.25">
      <c r="A575" t="s">
        <v>518</v>
      </c>
      <c r="B575" t="s">
        <v>519</v>
      </c>
      <c r="C575" t="s">
        <v>409</v>
      </c>
    </row>
    <row r="576" spans="1:3" x14ac:dyDescent="0.25">
      <c r="A576" t="s">
        <v>520</v>
      </c>
      <c r="B576" t="s">
        <v>521</v>
      </c>
      <c r="C576" t="s">
        <v>409</v>
      </c>
    </row>
    <row r="577" spans="1:3" x14ac:dyDescent="0.25">
      <c r="A577" t="s">
        <v>1297</v>
      </c>
      <c r="B577" t="s">
        <v>1298</v>
      </c>
      <c r="C577" t="s">
        <v>1218</v>
      </c>
    </row>
    <row r="578" spans="1:3" x14ac:dyDescent="0.25">
      <c r="A578" t="s">
        <v>725</v>
      </c>
      <c r="B578" t="s">
        <v>726</v>
      </c>
      <c r="C578" t="s">
        <v>409</v>
      </c>
    </row>
    <row r="579" spans="1:3" x14ac:dyDescent="0.25">
      <c r="A579" t="s">
        <v>522</v>
      </c>
      <c r="B579" t="s">
        <v>523</v>
      </c>
      <c r="C579" t="s">
        <v>140</v>
      </c>
    </row>
    <row r="580" spans="1:3" x14ac:dyDescent="0.25">
      <c r="A580" t="s">
        <v>1811</v>
      </c>
      <c r="B580" t="s">
        <v>1812</v>
      </c>
      <c r="C580" t="s">
        <v>1662</v>
      </c>
    </row>
    <row r="581" spans="1:3" x14ac:dyDescent="0.25">
      <c r="A581" t="s">
        <v>977</v>
      </c>
      <c r="B581" t="s">
        <v>978</v>
      </c>
      <c r="C581" t="s">
        <v>650</v>
      </c>
    </row>
    <row r="582" spans="1:3" x14ac:dyDescent="0.25">
      <c r="A582" t="s">
        <v>1813</v>
      </c>
      <c r="B582" t="s">
        <v>1814</v>
      </c>
      <c r="C582" t="s">
        <v>1662</v>
      </c>
    </row>
    <row r="583" spans="1:3" x14ac:dyDescent="0.25">
      <c r="A583" t="s">
        <v>2466</v>
      </c>
      <c r="B583" t="s">
        <v>2467</v>
      </c>
      <c r="C583" t="s">
        <v>1218</v>
      </c>
    </row>
    <row r="584" spans="1:3" x14ac:dyDescent="0.25">
      <c r="A584" t="s">
        <v>2468</v>
      </c>
      <c r="B584" t="s">
        <v>2469</v>
      </c>
      <c r="C584" t="s">
        <v>1662</v>
      </c>
    </row>
    <row r="585" spans="1:3" x14ac:dyDescent="0.25">
      <c r="A585" t="s">
        <v>1299</v>
      </c>
      <c r="B585" t="s">
        <v>1300</v>
      </c>
      <c r="C585" t="s">
        <v>1218</v>
      </c>
    </row>
    <row r="586" spans="1:3" x14ac:dyDescent="0.25">
      <c r="A586" t="s">
        <v>1303</v>
      </c>
      <c r="B586" t="s">
        <v>1302</v>
      </c>
      <c r="C586" t="s">
        <v>1218</v>
      </c>
    </row>
    <row r="587" spans="1:3" x14ac:dyDescent="0.25">
      <c r="A587" t="s">
        <v>1301</v>
      </c>
      <c r="B587" t="s">
        <v>1302</v>
      </c>
      <c r="C587" t="s">
        <v>1218</v>
      </c>
    </row>
    <row r="588" spans="1:3" x14ac:dyDescent="0.25">
      <c r="A588" t="s">
        <v>2470</v>
      </c>
      <c r="B588" t="s">
        <v>2471</v>
      </c>
      <c r="C588" t="s">
        <v>1662</v>
      </c>
    </row>
    <row r="589" spans="1:3" x14ac:dyDescent="0.25">
      <c r="A589" t="s">
        <v>1815</v>
      </c>
      <c r="B589" t="s">
        <v>1816</v>
      </c>
      <c r="C589" t="s">
        <v>1662</v>
      </c>
    </row>
    <row r="590" spans="1:3" x14ac:dyDescent="0.25">
      <c r="A590" t="s">
        <v>2472</v>
      </c>
      <c r="B590" t="s">
        <v>2473</v>
      </c>
      <c r="C590" t="s">
        <v>1218</v>
      </c>
    </row>
    <row r="591" spans="1:3" x14ac:dyDescent="0.25">
      <c r="A591" t="s">
        <v>1538</v>
      </c>
      <c r="B591" t="s">
        <v>1539</v>
      </c>
      <c r="C591" t="s">
        <v>1463</v>
      </c>
    </row>
    <row r="592" spans="1:3" x14ac:dyDescent="0.25">
      <c r="A592" t="s">
        <v>1304</v>
      </c>
      <c r="B592" t="s">
        <v>1305</v>
      </c>
      <c r="C592" t="s">
        <v>1218</v>
      </c>
    </row>
    <row r="593" spans="1:3" x14ac:dyDescent="0.25">
      <c r="A593" t="s">
        <v>2474</v>
      </c>
      <c r="B593" t="s">
        <v>2475</v>
      </c>
      <c r="C593" t="s">
        <v>789</v>
      </c>
    </row>
    <row r="594" spans="1:3" x14ac:dyDescent="0.25">
      <c r="A594" t="s">
        <v>979</v>
      </c>
      <c r="B594" t="s">
        <v>980</v>
      </c>
      <c r="C594" t="s">
        <v>789</v>
      </c>
    </row>
    <row r="595" spans="1:3" x14ac:dyDescent="0.25">
      <c r="A595" t="s">
        <v>1306</v>
      </c>
      <c r="B595" t="s">
        <v>1307</v>
      </c>
      <c r="C595" t="s">
        <v>1218</v>
      </c>
    </row>
    <row r="596" spans="1:3" x14ac:dyDescent="0.25">
      <c r="A596" t="s">
        <v>1308</v>
      </c>
      <c r="B596" t="s">
        <v>1309</v>
      </c>
      <c r="C596" t="s">
        <v>1218</v>
      </c>
    </row>
    <row r="597" spans="1:3" x14ac:dyDescent="0.25">
      <c r="A597" t="s">
        <v>2476</v>
      </c>
      <c r="B597" t="s">
        <v>2477</v>
      </c>
      <c r="C597" t="s">
        <v>1218</v>
      </c>
    </row>
    <row r="598" spans="1:3" x14ac:dyDescent="0.25">
      <c r="A598" t="s">
        <v>2478</v>
      </c>
      <c r="B598" t="s">
        <v>2479</v>
      </c>
      <c r="C598" t="s">
        <v>1662</v>
      </c>
    </row>
    <row r="599" spans="1:3" x14ac:dyDescent="0.25">
      <c r="A599" t="s">
        <v>2480</v>
      </c>
      <c r="B599" t="s">
        <v>2481</v>
      </c>
      <c r="C599" t="s">
        <v>1218</v>
      </c>
    </row>
    <row r="600" spans="1:3" x14ac:dyDescent="0.25">
      <c r="A600" t="s">
        <v>1540</v>
      </c>
      <c r="B600" t="s">
        <v>1541</v>
      </c>
      <c r="C600" t="s">
        <v>1463</v>
      </c>
    </row>
    <row r="601" spans="1:3" x14ac:dyDescent="0.25">
      <c r="A601" t="s">
        <v>1817</v>
      </c>
      <c r="B601" t="s">
        <v>1818</v>
      </c>
      <c r="C601" t="s">
        <v>1662</v>
      </c>
    </row>
    <row r="602" spans="1:3" x14ac:dyDescent="0.25">
      <c r="A602" t="s">
        <v>981</v>
      </c>
      <c r="B602" t="s">
        <v>2482</v>
      </c>
      <c r="C602" t="s">
        <v>789</v>
      </c>
    </row>
    <row r="603" spans="1:3" x14ac:dyDescent="0.25">
      <c r="A603" t="s">
        <v>2483</v>
      </c>
      <c r="B603" t="s">
        <v>2484</v>
      </c>
      <c r="C603" t="s">
        <v>789</v>
      </c>
    </row>
    <row r="604" spans="1:3" x14ac:dyDescent="0.25">
      <c r="A604" t="s">
        <v>2485</v>
      </c>
      <c r="B604" t="s">
        <v>2486</v>
      </c>
      <c r="C604" t="s">
        <v>1463</v>
      </c>
    </row>
    <row r="605" spans="1:3" x14ac:dyDescent="0.25">
      <c r="A605" t="s">
        <v>1819</v>
      </c>
      <c r="B605" t="s">
        <v>1820</v>
      </c>
      <c r="C605" t="s">
        <v>1662</v>
      </c>
    </row>
    <row r="606" spans="1:3" x14ac:dyDescent="0.25">
      <c r="A606" t="s">
        <v>1821</v>
      </c>
      <c r="B606" t="s">
        <v>1822</v>
      </c>
      <c r="C606" t="s">
        <v>1662</v>
      </c>
    </row>
    <row r="607" spans="1:3" x14ac:dyDescent="0.25">
      <c r="A607" t="s">
        <v>1542</v>
      </c>
      <c r="B607" t="s">
        <v>1543</v>
      </c>
      <c r="C607" t="s">
        <v>1463</v>
      </c>
    </row>
    <row r="608" spans="1:3" x14ac:dyDescent="0.25">
      <c r="A608" t="s">
        <v>256</v>
      </c>
      <c r="B608" t="s">
        <v>257</v>
      </c>
      <c r="C608" t="s">
        <v>140</v>
      </c>
    </row>
    <row r="609" spans="1:3" x14ac:dyDescent="0.25">
      <c r="A609" t="s">
        <v>78</v>
      </c>
      <c r="B609" t="s">
        <v>79</v>
      </c>
      <c r="C609" t="s">
        <v>12</v>
      </c>
    </row>
    <row r="610" spans="1:3" x14ac:dyDescent="0.25">
      <c r="A610" t="s">
        <v>258</v>
      </c>
      <c r="B610" t="s">
        <v>259</v>
      </c>
      <c r="C610" t="s">
        <v>140</v>
      </c>
    </row>
    <row r="611" spans="1:3" x14ac:dyDescent="0.25">
      <c r="A611" t="s">
        <v>260</v>
      </c>
      <c r="B611" t="s">
        <v>261</v>
      </c>
      <c r="C611" t="s">
        <v>140</v>
      </c>
    </row>
    <row r="612" spans="1:3" x14ac:dyDescent="0.25">
      <c r="A612" t="s">
        <v>80</v>
      </c>
      <c r="B612" t="s">
        <v>81</v>
      </c>
      <c r="C612" t="s">
        <v>12</v>
      </c>
    </row>
    <row r="613" spans="1:3" x14ac:dyDescent="0.25">
      <c r="A613" t="s">
        <v>2487</v>
      </c>
      <c r="B613" t="s">
        <v>2488</v>
      </c>
      <c r="C613" t="s">
        <v>1218</v>
      </c>
    </row>
    <row r="614" spans="1:3" x14ac:dyDescent="0.25">
      <c r="A614" t="s">
        <v>2489</v>
      </c>
      <c r="B614" t="s">
        <v>2490</v>
      </c>
      <c r="C614" t="s">
        <v>1662</v>
      </c>
    </row>
    <row r="615" spans="1:3" x14ac:dyDescent="0.25">
      <c r="A615" t="s">
        <v>982</v>
      </c>
      <c r="B615" t="s">
        <v>983</v>
      </c>
      <c r="C615" t="s">
        <v>1218</v>
      </c>
    </row>
    <row r="616" spans="1:3" x14ac:dyDescent="0.25">
      <c r="A616" t="s">
        <v>2491</v>
      </c>
      <c r="B616" t="s">
        <v>2492</v>
      </c>
      <c r="C616" t="s">
        <v>1218</v>
      </c>
    </row>
    <row r="617" spans="1:3" x14ac:dyDescent="0.25">
      <c r="A617" t="s">
        <v>82</v>
      </c>
      <c r="B617" t="s">
        <v>83</v>
      </c>
      <c r="C617" t="s">
        <v>12</v>
      </c>
    </row>
    <row r="618" spans="1:3" x14ac:dyDescent="0.25">
      <c r="A618" t="s">
        <v>2493</v>
      </c>
      <c r="B618" t="s">
        <v>2494</v>
      </c>
      <c r="C618" t="s">
        <v>1218</v>
      </c>
    </row>
    <row r="619" spans="1:3" x14ac:dyDescent="0.25">
      <c r="A619" t="s">
        <v>2495</v>
      </c>
      <c r="B619" t="s">
        <v>2496</v>
      </c>
      <c r="C619" t="s">
        <v>1218</v>
      </c>
    </row>
    <row r="620" spans="1:3" x14ac:dyDescent="0.25">
      <c r="A620" t="s">
        <v>2497</v>
      </c>
      <c r="B620" t="s">
        <v>2498</v>
      </c>
      <c r="C620" t="s">
        <v>1662</v>
      </c>
    </row>
    <row r="621" spans="1:3" x14ac:dyDescent="0.25">
      <c r="A621" t="s">
        <v>2499</v>
      </c>
      <c r="B621" t="s">
        <v>2500</v>
      </c>
      <c r="C621" t="s">
        <v>1662</v>
      </c>
    </row>
    <row r="622" spans="1:3" x14ac:dyDescent="0.25">
      <c r="A622" t="s">
        <v>1544</v>
      </c>
      <c r="B622" t="s">
        <v>1545</v>
      </c>
      <c r="C622" t="s">
        <v>1463</v>
      </c>
    </row>
    <row r="623" spans="1:3" x14ac:dyDescent="0.25">
      <c r="A623" t="s">
        <v>1823</v>
      </c>
      <c r="B623" t="s">
        <v>2501</v>
      </c>
      <c r="C623" t="s">
        <v>1662</v>
      </c>
    </row>
    <row r="624" spans="1:3" x14ac:dyDescent="0.25">
      <c r="A624" t="s">
        <v>984</v>
      </c>
      <c r="B624" t="s">
        <v>985</v>
      </c>
      <c r="C624" t="s">
        <v>409</v>
      </c>
    </row>
    <row r="625" spans="1:3" x14ac:dyDescent="0.25">
      <c r="A625" t="s">
        <v>262</v>
      </c>
      <c r="B625" t="s">
        <v>263</v>
      </c>
      <c r="C625" t="s">
        <v>140</v>
      </c>
    </row>
    <row r="626" spans="1:3" x14ac:dyDescent="0.25">
      <c r="A626" t="s">
        <v>524</v>
      </c>
      <c r="B626" t="s">
        <v>525</v>
      </c>
      <c r="C626" t="s">
        <v>409</v>
      </c>
    </row>
    <row r="627" spans="1:3" x14ac:dyDescent="0.25">
      <c r="A627" t="s">
        <v>986</v>
      </c>
      <c r="B627" t="s">
        <v>987</v>
      </c>
      <c r="C627" t="s">
        <v>1218</v>
      </c>
    </row>
    <row r="628" spans="1:3" x14ac:dyDescent="0.25">
      <c r="A628" t="s">
        <v>1310</v>
      </c>
      <c r="B628" t="s">
        <v>1311</v>
      </c>
      <c r="C628" t="s">
        <v>1218</v>
      </c>
    </row>
    <row r="629" spans="1:3" x14ac:dyDescent="0.25">
      <c r="A629" t="s">
        <v>2502</v>
      </c>
      <c r="B629" t="s">
        <v>2503</v>
      </c>
      <c r="C629" t="s">
        <v>1662</v>
      </c>
    </row>
    <row r="630" spans="1:3" x14ac:dyDescent="0.25">
      <c r="A630" t="s">
        <v>1824</v>
      </c>
      <c r="B630" t="s">
        <v>1825</v>
      </c>
      <c r="C630" t="s">
        <v>1662</v>
      </c>
    </row>
    <row r="631" spans="1:3" x14ac:dyDescent="0.25">
      <c r="A631" t="s">
        <v>2504</v>
      </c>
      <c r="B631" t="s">
        <v>2505</v>
      </c>
      <c r="C631" t="s">
        <v>1662</v>
      </c>
    </row>
    <row r="632" spans="1:3" x14ac:dyDescent="0.25">
      <c r="A632" t="s">
        <v>2506</v>
      </c>
      <c r="B632" t="s">
        <v>2507</v>
      </c>
      <c r="C632" t="s">
        <v>1662</v>
      </c>
    </row>
    <row r="633" spans="1:3" x14ac:dyDescent="0.25">
      <c r="A633" t="s">
        <v>1826</v>
      </c>
      <c r="B633" t="s">
        <v>2508</v>
      </c>
      <c r="C633" t="s">
        <v>1662</v>
      </c>
    </row>
    <row r="634" spans="1:3" x14ac:dyDescent="0.25">
      <c r="A634" t="s">
        <v>2509</v>
      </c>
      <c r="B634" t="s">
        <v>2510</v>
      </c>
      <c r="C634" t="s">
        <v>1662</v>
      </c>
    </row>
    <row r="635" spans="1:3" x14ac:dyDescent="0.25">
      <c r="A635" t="s">
        <v>1827</v>
      </c>
      <c r="B635" t="s">
        <v>1828</v>
      </c>
      <c r="C635" t="s">
        <v>1662</v>
      </c>
    </row>
    <row r="636" spans="1:3" x14ac:dyDescent="0.25">
      <c r="A636" t="s">
        <v>727</v>
      </c>
      <c r="B636" t="s">
        <v>728</v>
      </c>
      <c r="C636" t="s">
        <v>1662</v>
      </c>
    </row>
    <row r="637" spans="1:3" x14ac:dyDescent="0.25">
      <c r="A637" t="s">
        <v>1829</v>
      </c>
      <c r="B637" t="s">
        <v>1830</v>
      </c>
      <c r="C637" t="s">
        <v>1662</v>
      </c>
    </row>
    <row r="638" spans="1:3" x14ac:dyDescent="0.25">
      <c r="A638" t="s">
        <v>988</v>
      </c>
      <c r="B638" t="s">
        <v>989</v>
      </c>
      <c r="C638" t="s">
        <v>12</v>
      </c>
    </row>
    <row r="639" spans="1:3" x14ac:dyDescent="0.25">
      <c r="A639" t="s">
        <v>2511</v>
      </c>
      <c r="B639" t="s">
        <v>2512</v>
      </c>
      <c r="C639" t="s">
        <v>1218</v>
      </c>
    </row>
    <row r="640" spans="1:3" x14ac:dyDescent="0.25">
      <c r="A640" t="s">
        <v>526</v>
      </c>
      <c r="B640" t="s">
        <v>527</v>
      </c>
      <c r="C640" t="s">
        <v>650</v>
      </c>
    </row>
    <row r="641" spans="1:3" x14ac:dyDescent="0.25">
      <c r="A641" t="s">
        <v>528</v>
      </c>
      <c r="B641" t="s">
        <v>529</v>
      </c>
      <c r="C641" t="s">
        <v>409</v>
      </c>
    </row>
    <row r="642" spans="1:3" x14ac:dyDescent="0.25">
      <c r="A642" t="s">
        <v>1831</v>
      </c>
      <c r="B642" t="s">
        <v>1832</v>
      </c>
      <c r="C642" t="s">
        <v>1662</v>
      </c>
    </row>
    <row r="643" spans="1:3" x14ac:dyDescent="0.25">
      <c r="A643" t="s">
        <v>264</v>
      </c>
      <c r="B643" t="s">
        <v>265</v>
      </c>
      <c r="C643" t="s">
        <v>140</v>
      </c>
    </row>
    <row r="644" spans="1:3" x14ac:dyDescent="0.25">
      <c r="A644" t="s">
        <v>2513</v>
      </c>
      <c r="B644" t="s">
        <v>2514</v>
      </c>
      <c r="C644" t="s">
        <v>1662</v>
      </c>
    </row>
    <row r="645" spans="1:3" x14ac:dyDescent="0.25">
      <c r="A645" t="s">
        <v>2515</v>
      </c>
      <c r="B645" t="s">
        <v>2516</v>
      </c>
      <c r="C645" t="s">
        <v>1662</v>
      </c>
    </row>
    <row r="646" spans="1:3" x14ac:dyDescent="0.25">
      <c r="A646" t="s">
        <v>1833</v>
      </c>
      <c r="B646" t="s">
        <v>1834</v>
      </c>
      <c r="C646" t="s">
        <v>1662</v>
      </c>
    </row>
    <row r="647" spans="1:3" x14ac:dyDescent="0.25">
      <c r="A647" t="s">
        <v>530</v>
      </c>
      <c r="B647" t="s">
        <v>531</v>
      </c>
      <c r="C647" t="s">
        <v>409</v>
      </c>
    </row>
    <row r="648" spans="1:3" x14ac:dyDescent="0.25">
      <c r="A648" t="s">
        <v>532</v>
      </c>
      <c r="B648" t="s">
        <v>533</v>
      </c>
      <c r="C648" t="s">
        <v>409</v>
      </c>
    </row>
    <row r="649" spans="1:3" x14ac:dyDescent="0.25">
      <c r="A649" t="s">
        <v>990</v>
      </c>
      <c r="B649" t="s">
        <v>991</v>
      </c>
      <c r="C649" t="s">
        <v>1218</v>
      </c>
    </row>
    <row r="650" spans="1:3" x14ac:dyDescent="0.25">
      <c r="A650" t="s">
        <v>2517</v>
      </c>
      <c r="B650" t="s">
        <v>2518</v>
      </c>
      <c r="C650" t="s">
        <v>1218</v>
      </c>
    </row>
    <row r="651" spans="1:3" x14ac:dyDescent="0.25">
      <c r="A651" t="s">
        <v>2519</v>
      </c>
      <c r="B651" t="s">
        <v>2520</v>
      </c>
      <c r="C651" t="s">
        <v>1662</v>
      </c>
    </row>
    <row r="652" spans="1:3" x14ac:dyDescent="0.25">
      <c r="A652" t="s">
        <v>1835</v>
      </c>
      <c r="B652" t="s">
        <v>1836</v>
      </c>
      <c r="C652" t="s">
        <v>1662</v>
      </c>
    </row>
    <row r="653" spans="1:3" x14ac:dyDescent="0.25">
      <c r="A653" t="s">
        <v>992</v>
      </c>
      <c r="B653" t="s">
        <v>993</v>
      </c>
      <c r="C653" t="s">
        <v>1218</v>
      </c>
    </row>
    <row r="654" spans="1:3" x14ac:dyDescent="0.25">
      <c r="A654" t="s">
        <v>994</v>
      </c>
      <c r="B654" t="s">
        <v>995</v>
      </c>
      <c r="C654" t="s">
        <v>789</v>
      </c>
    </row>
    <row r="655" spans="1:3" x14ac:dyDescent="0.25">
      <c r="A655" t="s">
        <v>1837</v>
      </c>
      <c r="B655" t="s">
        <v>1838</v>
      </c>
      <c r="C655" t="s">
        <v>1662</v>
      </c>
    </row>
    <row r="656" spans="1:3" x14ac:dyDescent="0.25">
      <c r="A656" t="s">
        <v>2521</v>
      </c>
      <c r="B656" t="s">
        <v>2522</v>
      </c>
      <c r="C656" t="s">
        <v>1662</v>
      </c>
    </row>
    <row r="657" spans="1:3" x14ac:dyDescent="0.25">
      <c r="A657" t="s">
        <v>1839</v>
      </c>
      <c r="B657" t="s">
        <v>1840</v>
      </c>
      <c r="C657" t="s">
        <v>1662</v>
      </c>
    </row>
    <row r="658" spans="1:3" x14ac:dyDescent="0.25">
      <c r="A658" t="s">
        <v>1841</v>
      </c>
      <c r="B658" t="s">
        <v>1842</v>
      </c>
      <c r="C658" t="s">
        <v>1662</v>
      </c>
    </row>
    <row r="659" spans="1:3" x14ac:dyDescent="0.25">
      <c r="A659" t="s">
        <v>2523</v>
      </c>
      <c r="B659" t="s">
        <v>2524</v>
      </c>
      <c r="C659" t="s">
        <v>1662</v>
      </c>
    </row>
    <row r="660" spans="1:3" x14ac:dyDescent="0.25">
      <c r="A660" t="s">
        <v>2525</v>
      </c>
      <c r="B660" t="s">
        <v>2526</v>
      </c>
      <c r="C660" t="s">
        <v>1218</v>
      </c>
    </row>
    <row r="661" spans="1:3" x14ac:dyDescent="0.25">
      <c r="A661" t="s">
        <v>1843</v>
      </c>
      <c r="B661" t="s">
        <v>1844</v>
      </c>
      <c r="C661" t="s">
        <v>1662</v>
      </c>
    </row>
    <row r="662" spans="1:3" x14ac:dyDescent="0.25">
      <c r="A662" t="s">
        <v>2527</v>
      </c>
      <c r="B662" t="s">
        <v>2528</v>
      </c>
      <c r="C662" t="s">
        <v>1463</v>
      </c>
    </row>
    <row r="663" spans="1:3" x14ac:dyDescent="0.25">
      <c r="A663" t="s">
        <v>1845</v>
      </c>
      <c r="B663" t="s">
        <v>1846</v>
      </c>
      <c r="C663" t="s">
        <v>1662</v>
      </c>
    </row>
    <row r="664" spans="1:3" x14ac:dyDescent="0.25">
      <c r="A664" t="s">
        <v>534</v>
      </c>
      <c r="B664" t="s">
        <v>535</v>
      </c>
      <c r="C664" t="s">
        <v>409</v>
      </c>
    </row>
    <row r="665" spans="1:3" x14ac:dyDescent="0.25">
      <c r="A665" t="s">
        <v>84</v>
      </c>
      <c r="B665" t="s">
        <v>85</v>
      </c>
      <c r="C665" t="s">
        <v>12</v>
      </c>
    </row>
    <row r="666" spans="1:3" x14ac:dyDescent="0.25">
      <c r="A666" t="s">
        <v>2529</v>
      </c>
      <c r="B666" t="s">
        <v>2530</v>
      </c>
      <c r="C666" t="s">
        <v>1662</v>
      </c>
    </row>
    <row r="667" spans="1:3" x14ac:dyDescent="0.25">
      <c r="A667" t="s">
        <v>266</v>
      </c>
      <c r="B667" t="s">
        <v>267</v>
      </c>
      <c r="C667" t="s">
        <v>140</v>
      </c>
    </row>
    <row r="668" spans="1:3" x14ac:dyDescent="0.25">
      <c r="A668" t="s">
        <v>1847</v>
      </c>
      <c r="B668" t="s">
        <v>1848</v>
      </c>
      <c r="C668" t="s">
        <v>1662</v>
      </c>
    </row>
    <row r="669" spans="1:3" x14ac:dyDescent="0.25">
      <c r="A669" t="s">
        <v>269</v>
      </c>
      <c r="B669" t="s">
        <v>270</v>
      </c>
      <c r="C669" t="s">
        <v>140</v>
      </c>
    </row>
    <row r="670" spans="1:3" x14ac:dyDescent="0.25">
      <c r="A670" t="s">
        <v>268</v>
      </c>
      <c r="B670" t="s">
        <v>271</v>
      </c>
      <c r="C670" t="s">
        <v>140</v>
      </c>
    </row>
    <row r="671" spans="1:3" x14ac:dyDescent="0.25">
      <c r="A671" t="s">
        <v>1849</v>
      </c>
      <c r="B671" t="s">
        <v>1850</v>
      </c>
      <c r="C671" t="s">
        <v>1662</v>
      </c>
    </row>
    <row r="672" spans="1:3" x14ac:dyDescent="0.25">
      <c r="A672" t="s">
        <v>1851</v>
      </c>
      <c r="B672" t="s">
        <v>1852</v>
      </c>
      <c r="C672" t="s">
        <v>1662</v>
      </c>
    </row>
    <row r="673" spans="1:3" x14ac:dyDescent="0.25">
      <c r="A673" t="s">
        <v>272</v>
      </c>
      <c r="B673" t="s">
        <v>273</v>
      </c>
      <c r="C673" t="s">
        <v>140</v>
      </c>
    </row>
    <row r="674" spans="1:3" x14ac:dyDescent="0.25">
      <c r="A674" t="s">
        <v>274</v>
      </c>
      <c r="B674" t="s">
        <v>275</v>
      </c>
      <c r="C674" t="s">
        <v>140</v>
      </c>
    </row>
    <row r="675" spans="1:3" x14ac:dyDescent="0.25">
      <c r="A675" t="s">
        <v>1853</v>
      </c>
      <c r="B675" t="s">
        <v>1854</v>
      </c>
      <c r="C675" t="s">
        <v>1662</v>
      </c>
    </row>
    <row r="676" spans="1:3" x14ac:dyDescent="0.25">
      <c r="A676" t="s">
        <v>729</v>
      </c>
      <c r="B676" t="s">
        <v>730</v>
      </c>
      <c r="C676" t="s">
        <v>650</v>
      </c>
    </row>
    <row r="677" spans="1:3" x14ac:dyDescent="0.25">
      <c r="A677" t="s">
        <v>2531</v>
      </c>
      <c r="B677" t="s">
        <v>2532</v>
      </c>
      <c r="C677" t="s">
        <v>1218</v>
      </c>
    </row>
    <row r="678" spans="1:3" x14ac:dyDescent="0.25">
      <c r="A678" t="s">
        <v>998</v>
      </c>
      <c r="B678" t="s">
        <v>999</v>
      </c>
      <c r="C678" t="s">
        <v>789</v>
      </c>
    </row>
    <row r="679" spans="1:3" x14ac:dyDescent="0.25">
      <c r="A679" t="s">
        <v>731</v>
      </c>
      <c r="B679" t="s">
        <v>732</v>
      </c>
      <c r="C679" t="s">
        <v>650</v>
      </c>
    </row>
    <row r="680" spans="1:3" x14ac:dyDescent="0.25">
      <c r="A680" t="s">
        <v>1855</v>
      </c>
      <c r="B680" t="s">
        <v>1856</v>
      </c>
      <c r="C680" t="s">
        <v>1662</v>
      </c>
    </row>
    <row r="681" spans="1:3" x14ac:dyDescent="0.25">
      <c r="A681" t="s">
        <v>1857</v>
      </c>
      <c r="B681" t="s">
        <v>1858</v>
      </c>
      <c r="C681" t="s">
        <v>1662</v>
      </c>
    </row>
    <row r="682" spans="1:3" x14ac:dyDescent="0.25">
      <c r="A682" t="s">
        <v>1859</v>
      </c>
      <c r="B682" t="s">
        <v>1860</v>
      </c>
      <c r="C682" t="s">
        <v>1662</v>
      </c>
    </row>
    <row r="683" spans="1:3" x14ac:dyDescent="0.25">
      <c r="A683" t="s">
        <v>1312</v>
      </c>
      <c r="B683" t="s">
        <v>1313</v>
      </c>
      <c r="C683" t="s">
        <v>1218</v>
      </c>
    </row>
    <row r="684" spans="1:3" x14ac:dyDescent="0.25">
      <c r="A684" t="s">
        <v>2533</v>
      </c>
      <c r="B684" t="s">
        <v>2534</v>
      </c>
      <c r="C684" t="s">
        <v>1218</v>
      </c>
    </row>
    <row r="685" spans="1:3" x14ac:dyDescent="0.25">
      <c r="A685" t="s">
        <v>86</v>
      </c>
      <c r="B685" t="s">
        <v>87</v>
      </c>
      <c r="C685" t="s">
        <v>12</v>
      </c>
    </row>
    <row r="686" spans="1:3" x14ac:dyDescent="0.25">
      <c r="A686" t="s">
        <v>2535</v>
      </c>
      <c r="B686" t="s">
        <v>2536</v>
      </c>
      <c r="C686" t="s">
        <v>789</v>
      </c>
    </row>
    <row r="687" spans="1:3" x14ac:dyDescent="0.25">
      <c r="A687" t="s">
        <v>1861</v>
      </c>
      <c r="B687" t="s">
        <v>1862</v>
      </c>
      <c r="C687" t="s">
        <v>1662</v>
      </c>
    </row>
    <row r="688" spans="1:3" x14ac:dyDescent="0.25">
      <c r="A688" t="s">
        <v>1863</v>
      </c>
      <c r="B688" t="s">
        <v>1864</v>
      </c>
      <c r="C688" t="s">
        <v>1662</v>
      </c>
    </row>
    <row r="689" spans="1:3" x14ac:dyDescent="0.25">
      <c r="A689" t="s">
        <v>1865</v>
      </c>
      <c r="B689" t="s">
        <v>1866</v>
      </c>
      <c r="C689" t="s">
        <v>1662</v>
      </c>
    </row>
    <row r="690" spans="1:3" x14ac:dyDescent="0.25">
      <c r="A690" t="s">
        <v>2537</v>
      </c>
      <c r="B690" t="s">
        <v>2538</v>
      </c>
      <c r="C690" t="s">
        <v>1662</v>
      </c>
    </row>
    <row r="691" spans="1:3" x14ac:dyDescent="0.25">
      <c r="A691" t="s">
        <v>2539</v>
      </c>
      <c r="B691" t="s">
        <v>2540</v>
      </c>
      <c r="C691" t="s">
        <v>1662</v>
      </c>
    </row>
    <row r="692" spans="1:3" x14ac:dyDescent="0.25">
      <c r="A692" t="s">
        <v>1867</v>
      </c>
      <c r="B692" t="s">
        <v>1868</v>
      </c>
      <c r="C692" t="s">
        <v>1662</v>
      </c>
    </row>
    <row r="693" spans="1:3" x14ac:dyDescent="0.25">
      <c r="A693" t="s">
        <v>733</v>
      </c>
      <c r="B693" t="s">
        <v>734</v>
      </c>
      <c r="C693" t="s">
        <v>789</v>
      </c>
    </row>
    <row r="694" spans="1:3" x14ac:dyDescent="0.25">
      <c r="A694" t="s">
        <v>1546</v>
      </c>
      <c r="B694" t="s">
        <v>1547</v>
      </c>
      <c r="C694" t="s">
        <v>1662</v>
      </c>
    </row>
    <row r="695" spans="1:3" x14ac:dyDescent="0.25">
      <c r="A695" t="s">
        <v>1000</v>
      </c>
      <c r="B695" t="s">
        <v>1001</v>
      </c>
      <c r="C695" t="s">
        <v>789</v>
      </c>
    </row>
    <row r="696" spans="1:3" x14ac:dyDescent="0.25">
      <c r="A696" t="s">
        <v>1314</v>
      </c>
      <c r="B696" t="s">
        <v>1315</v>
      </c>
      <c r="C696" t="s">
        <v>1218</v>
      </c>
    </row>
    <row r="697" spans="1:3" x14ac:dyDescent="0.25">
      <c r="A697" t="s">
        <v>1316</v>
      </c>
      <c r="B697" t="s">
        <v>1315</v>
      </c>
      <c r="C697" t="s">
        <v>1218</v>
      </c>
    </row>
    <row r="698" spans="1:3" x14ac:dyDescent="0.25">
      <c r="A698" t="s">
        <v>1317</v>
      </c>
      <c r="B698" t="s">
        <v>1318</v>
      </c>
      <c r="C698" t="s">
        <v>1218</v>
      </c>
    </row>
    <row r="699" spans="1:3" x14ac:dyDescent="0.25">
      <c r="A699" t="s">
        <v>1319</v>
      </c>
      <c r="B699" t="s">
        <v>1320</v>
      </c>
      <c r="C699" t="s">
        <v>1218</v>
      </c>
    </row>
    <row r="700" spans="1:3" x14ac:dyDescent="0.25">
      <c r="A700" t="s">
        <v>1002</v>
      </c>
      <c r="B700" t="s">
        <v>1003</v>
      </c>
      <c r="C700" t="s">
        <v>789</v>
      </c>
    </row>
    <row r="701" spans="1:3" x14ac:dyDescent="0.25">
      <c r="A701" t="s">
        <v>1004</v>
      </c>
      <c r="B701" t="s">
        <v>1005</v>
      </c>
      <c r="C701" t="s">
        <v>789</v>
      </c>
    </row>
    <row r="702" spans="1:3" x14ac:dyDescent="0.25">
      <c r="A702" t="s">
        <v>2541</v>
      </c>
      <c r="B702" t="s">
        <v>2542</v>
      </c>
      <c r="C702" t="s">
        <v>1662</v>
      </c>
    </row>
    <row r="703" spans="1:3" x14ac:dyDescent="0.25">
      <c r="A703" t="s">
        <v>1869</v>
      </c>
      <c r="B703" t="s">
        <v>1870</v>
      </c>
      <c r="C703" t="s">
        <v>1662</v>
      </c>
    </row>
    <row r="704" spans="1:3" x14ac:dyDescent="0.25">
      <c r="A704" t="s">
        <v>1871</v>
      </c>
      <c r="B704" t="s">
        <v>1872</v>
      </c>
      <c r="C704" t="s">
        <v>1662</v>
      </c>
    </row>
    <row r="705" spans="1:3" x14ac:dyDescent="0.25">
      <c r="A705" t="s">
        <v>2543</v>
      </c>
      <c r="B705" t="s">
        <v>2544</v>
      </c>
      <c r="C705" t="s">
        <v>1662</v>
      </c>
    </row>
    <row r="706" spans="1:3" x14ac:dyDescent="0.25">
      <c r="A706" t="s">
        <v>1006</v>
      </c>
      <c r="B706" t="s">
        <v>2545</v>
      </c>
      <c r="C706" t="s">
        <v>789</v>
      </c>
    </row>
    <row r="707" spans="1:3" x14ac:dyDescent="0.25">
      <c r="A707" t="s">
        <v>1007</v>
      </c>
      <c r="B707" t="s">
        <v>1008</v>
      </c>
      <c r="C707" t="s">
        <v>789</v>
      </c>
    </row>
    <row r="708" spans="1:3" x14ac:dyDescent="0.25">
      <c r="A708" t="s">
        <v>1009</v>
      </c>
      <c r="B708" t="s">
        <v>1010</v>
      </c>
      <c r="C708" t="s">
        <v>789</v>
      </c>
    </row>
    <row r="709" spans="1:3" x14ac:dyDescent="0.25">
      <c r="A709" t="s">
        <v>1321</v>
      </c>
      <c r="B709" t="s">
        <v>1322</v>
      </c>
      <c r="C709" t="s">
        <v>1218</v>
      </c>
    </row>
    <row r="710" spans="1:3" x14ac:dyDescent="0.25">
      <c r="A710" t="s">
        <v>1323</v>
      </c>
      <c r="B710" t="s">
        <v>1324</v>
      </c>
      <c r="C710" t="s">
        <v>1218</v>
      </c>
    </row>
    <row r="711" spans="1:3" x14ac:dyDescent="0.25">
      <c r="A711" t="s">
        <v>1548</v>
      </c>
      <c r="B711" t="s">
        <v>1549</v>
      </c>
      <c r="C711" t="s">
        <v>1662</v>
      </c>
    </row>
    <row r="712" spans="1:3" x14ac:dyDescent="0.25">
      <c r="A712" t="s">
        <v>2546</v>
      </c>
      <c r="B712" t="s">
        <v>2547</v>
      </c>
      <c r="C712" t="s">
        <v>789</v>
      </c>
    </row>
    <row r="713" spans="1:3" x14ac:dyDescent="0.25">
      <c r="A713" t="s">
        <v>2548</v>
      </c>
      <c r="B713" t="s">
        <v>2549</v>
      </c>
      <c r="C713" t="s">
        <v>1662</v>
      </c>
    </row>
    <row r="714" spans="1:3" x14ac:dyDescent="0.25">
      <c r="A714" t="s">
        <v>2550</v>
      </c>
      <c r="B714" t="s">
        <v>2551</v>
      </c>
      <c r="C714" t="s">
        <v>1662</v>
      </c>
    </row>
    <row r="715" spans="1:3" x14ac:dyDescent="0.25">
      <c r="A715" t="s">
        <v>1873</v>
      </c>
      <c r="B715" t="s">
        <v>1874</v>
      </c>
      <c r="C715" t="s">
        <v>1662</v>
      </c>
    </row>
    <row r="716" spans="1:3" x14ac:dyDescent="0.25">
      <c r="A716" t="s">
        <v>536</v>
      </c>
      <c r="B716" t="s">
        <v>537</v>
      </c>
      <c r="C716" t="s">
        <v>409</v>
      </c>
    </row>
    <row r="717" spans="1:3" x14ac:dyDescent="0.25">
      <c r="A717" t="s">
        <v>1875</v>
      </c>
      <c r="B717" t="s">
        <v>1876</v>
      </c>
      <c r="C717" t="s">
        <v>1662</v>
      </c>
    </row>
    <row r="718" spans="1:3" x14ac:dyDescent="0.25">
      <c r="A718" t="s">
        <v>276</v>
      </c>
      <c r="B718" t="s">
        <v>277</v>
      </c>
      <c r="C718" t="s">
        <v>140</v>
      </c>
    </row>
    <row r="719" spans="1:3" x14ac:dyDescent="0.25">
      <c r="A719" t="s">
        <v>2552</v>
      </c>
      <c r="B719" t="s">
        <v>2553</v>
      </c>
      <c r="C719" t="s">
        <v>1463</v>
      </c>
    </row>
    <row r="720" spans="1:3" x14ac:dyDescent="0.25">
      <c r="A720" t="s">
        <v>1550</v>
      </c>
      <c r="B720" t="s">
        <v>1551</v>
      </c>
      <c r="C720" t="s">
        <v>1463</v>
      </c>
    </row>
    <row r="721" spans="1:3" x14ac:dyDescent="0.25">
      <c r="A721" t="s">
        <v>1011</v>
      </c>
      <c r="B721" t="s">
        <v>1012</v>
      </c>
      <c r="C721" t="s">
        <v>1218</v>
      </c>
    </row>
    <row r="722" spans="1:3" x14ac:dyDescent="0.25">
      <c r="A722" t="s">
        <v>2554</v>
      </c>
      <c r="B722" t="s">
        <v>2555</v>
      </c>
      <c r="C722" t="s">
        <v>1463</v>
      </c>
    </row>
    <row r="723" spans="1:3" x14ac:dyDescent="0.25">
      <c r="A723" t="s">
        <v>2556</v>
      </c>
      <c r="B723" t="s">
        <v>2557</v>
      </c>
      <c r="C723" t="s">
        <v>1662</v>
      </c>
    </row>
    <row r="724" spans="1:3" x14ac:dyDescent="0.25">
      <c r="A724" t="s">
        <v>1013</v>
      </c>
      <c r="B724" t="s">
        <v>1014</v>
      </c>
      <c r="C724" t="s">
        <v>650</v>
      </c>
    </row>
    <row r="725" spans="1:3" x14ac:dyDescent="0.25">
      <c r="A725" t="s">
        <v>1552</v>
      </c>
      <c r="B725" t="s">
        <v>1553</v>
      </c>
      <c r="C725" t="s">
        <v>1463</v>
      </c>
    </row>
    <row r="726" spans="1:3" x14ac:dyDescent="0.25">
      <c r="A726" t="s">
        <v>1325</v>
      </c>
      <c r="B726" t="s">
        <v>1326</v>
      </c>
      <c r="C726" t="s">
        <v>1218</v>
      </c>
    </row>
    <row r="727" spans="1:3" x14ac:dyDescent="0.25">
      <c r="A727" t="s">
        <v>88</v>
      </c>
      <c r="B727" t="s">
        <v>89</v>
      </c>
      <c r="C727" t="s">
        <v>12</v>
      </c>
    </row>
    <row r="728" spans="1:3" x14ac:dyDescent="0.25">
      <c r="A728" t="s">
        <v>1879</v>
      </c>
      <c r="B728" t="s">
        <v>1878</v>
      </c>
      <c r="C728" t="s">
        <v>1662</v>
      </c>
    </row>
    <row r="729" spans="1:3" x14ac:dyDescent="0.25">
      <c r="A729" t="s">
        <v>1877</v>
      </c>
      <c r="B729" t="s">
        <v>1878</v>
      </c>
      <c r="C729" t="s">
        <v>1662</v>
      </c>
    </row>
    <row r="730" spans="1:3" x14ac:dyDescent="0.25">
      <c r="A730" t="s">
        <v>2558</v>
      </c>
      <c r="B730" t="s">
        <v>2559</v>
      </c>
      <c r="C730" t="s">
        <v>1662</v>
      </c>
    </row>
    <row r="731" spans="1:3" x14ac:dyDescent="0.25">
      <c r="A731" t="s">
        <v>2560</v>
      </c>
      <c r="B731" t="s">
        <v>2561</v>
      </c>
      <c r="C731" t="s">
        <v>1662</v>
      </c>
    </row>
    <row r="732" spans="1:3" x14ac:dyDescent="0.25">
      <c r="A732" t="s">
        <v>1554</v>
      </c>
      <c r="B732" t="s">
        <v>1555</v>
      </c>
      <c r="C732" t="s">
        <v>1662</v>
      </c>
    </row>
    <row r="733" spans="1:3" x14ac:dyDescent="0.25">
      <c r="A733" t="s">
        <v>1015</v>
      </c>
      <c r="B733" t="s">
        <v>1016</v>
      </c>
      <c r="C733" t="s">
        <v>789</v>
      </c>
    </row>
    <row r="734" spans="1:3" x14ac:dyDescent="0.25">
      <c r="A734" t="s">
        <v>735</v>
      </c>
      <c r="B734" t="s">
        <v>736</v>
      </c>
      <c r="C734" t="s">
        <v>409</v>
      </c>
    </row>
    <row r="735" spans="1:3" x14ac:dyDescent="0.25">
      <c r="A735" t="s">
        <v>2562</v>
      </c>
      <c r="B735" t="s">
        <v>2563</v>
      </c>
      <c r="C735" t="s">
        <v>1463</v>
      </c>
    </row>
    <row r="736" spans="1:3" x14ac:dyDescent="0.25">
      <c r="A736" t="s">
        <v>2564</v>
      </c>
      <c r="B736" t="s">
        <v>2565</v>
      </c>
      <c r="C736" t="s">
        <v>1662</v>
      </c>
    </row>
    <row r="737" spans="1:3" x14ac:dyDescent="0.25">
      <c r="A737" t="s">
        <v>278</v>
      </c>
      <c r="B737" t="s">
        <v>279</v>
      </c>
      <c r="C737" t="s">
        <v>1218</v>
      </c>
    </row>
    <row r="738" spans="1:3" x14ac:dyDescent="0.25">
      <c r="A738" t="s">
        <v>280</v>
      </c>
      <c r="B738" t="s">
        <v>281</v>
      </c>
      <c r="C738" t="s">
        <v>140</v>
      </c>
    </row>
    <row r="739" spans="1:3" x14ac:dyDescent="0.25">
      <c r="A739" t="s">
        <v>282</v>
      </c>
      <c r="B739" t="s">
        <v>281</v>
      </c>
      <c r="C739" t="s">
        <v>140</v>
      </c>
    </row>
    <row r="740" spans="1:3" x14ac:dyDescent="0.25">
      <c r="A740" t="s">
        <v>2566</v>
      </c>
      <c r="B740" t="s">
        <v>2567</v>
      </c>
      <c r="C740" t="s">
        <v>1218</v>
      </c>
    </row>
    <row r="741" spans="1:3" x14ac:dyDescent="0.25">
      <c r="A741" t="s">
        <v>2568</v>
      </c>
      <c r="B741" t="s">
        <v>2569</v>
      </c>
      <c r="C741" t="s">
        <v>789</v>
      </c>
    </row>
    <row r="742" spans="1:3" x14ac:dyDescent="0.25">
      <c r="A742" t="s">
        <v>538</v>
      </c>
      <c r="B742" t="s">
        <v>539</v>
      </c>
      <c r="C742" t="s">
        <v>409</v>
      </c>
    </row>
    <row r="743" spans="1:3" x14ac:dyDescent="0.25">
      <c r="A743" t="s">
        <v>737</v>
      </c>
      <c r="B743" t="s">
        <v>738</v>
      </c>
      <c r="C743" t="s">
        <v>409</v>
      </c>
    </row>
    <row r="744" spans="1:3" x14ac:dyDescent="0.25">
      <c r="A744" t="s">
        <v>2570</v>
      </c>
      <c r="B744" t="s">
        <v>2571</v>
      </c>
      <c r="C744" t="s">
        <v>1662</v>
      </c>
    </row>
    <row r="745" spans="1:3" x14ac:dyDescent="0.25">
      <c r="A745" t="s">
        <v>283</v>
      </c>
      <c r="B745" t="s">
        <v>284</v>
      </c>
      <c r="C745" t="s">
        <v>140</v>
      </c>
    </row>
    <row r="746" spans="1:3" x14ac:dyDescent="0.25">
      <c r="A746" t="s">
        <v>2572</v>
      </c>
      <c r="B746" t="s">
        <v>2573</v>
      </c>
      <c r="C746" t="s">
        <v>1463</v>
      </c>
    </row>
    <row r="747" spans="1:3" x14ac:dyDescent="0.25">
      <c r="A747" t="s">
        <v>1017</v>
      </c>
      <c r="B747" t="s">
        <v>1018</v>
      </c>
      <c r="C747" t="s">
        <v>789</v>
      </c>
    </row>
    <row r="748" spans="1:3" x14ac:dyDescent="0.25">
      <c r="A748" t="s">
        <v>285</v>
      </c>
      <c r="B748" t="s">
        <v>286</v>
      </c>
      <c r="C748" t="s">
        <v>140</v>
      </c>
    </row>
    <row r="749" spans="1:3" x14ac:dyDescent="0.25">
      <c r="A749" t="s">
        <v>287</v>
      </c>
      <c r="B749" t="s">
        <v>288</v>
      </c>
      <c r="C749" t="s">
        <v>140</v>
      </c>
    </row>
    <row r="750" spans="1:3" x14ac:dyDescent="0.25">
      <c r="A750" t="s">
        <v>2574</v>
      </c>
      <c r="B750" t="s">
        <v>2575</v>
      </c>
      <c r="C750" t="s">
        <v>409</v>
      </c>
    </row>
    <row r="751" spans="1:3" x14ac:dyDescent="0.25">
      <c r="A751" t="s">
        <v>2576</v>
      </c>
      <c r="B751" t="s">
        <v>2577</v>
      </c>
      <c r="C751" t="s">
        <v>1662</v>
      </c>
    </row>
    <row r="752" spans="1:3" x14ac:dyDescent="0.25">
      <c r="A752" t="s">
        <v>540</v>
      </c>
      <c r="B752" t="s">
        <v>541</v>
      </c>
      <c r="C752" t="s">
        <v>409</v>
      </c>
    </row>
    <row r="753" spans="1:3" x14ac:dyDescent="0.25">
      <c r="A753" t="s">
        <v>1556</v>
      </c>
      <c r="B753" t="s">
        <v>1557</v>
      </c>
      <c r="C753" t="s">
        <v>1463</v>
      </c>
    </row>
    <row r="754" spans="1:3" x14ac:dyDescent="0.25">
      <c r="A754" t="s">
        <v>1327</v>
      </c>
      <c r="B754" t="s">
        <v>1328</v>
      </c>
      <c r="C754" t="s">
        <v>1218</v>
      </c>
    </row>
    <row r="755" spans="1:3" x14ac:dyDescent="0.25">
      <c r="A755" t="s">
        <v>1558</v>
      </c>
      <c r="B755" t="s">
        <v>1559</v>
      </c>
      <c r="C755" t="s">
        <v>1662</v>
      </c>
    </row>
    <row r="756" spans="1:3" x14ac:dyDescent="0.25">
      <c r="A756" t="s">
        <v>289</v>
      </c>
      <c r="B756" t="s">
        <v>290</v>
      </c>
      <c r="C756" t="s">
        <v>140</v>
      </c>
    </row>
    <row r="757" spans="1:3" x14ac:dyDescent="0.25">
      <c r="A757" t="s">
        <v>1880</v>
      </c>
      <c r="B757" t="s">
        <v>1881</v>
      </c>
      <c r="C757" t="s">
        <v>1662</v>
      </c>
    </row>
    <row r="758" spans="1:3" x14ac:dyDescent="0.25">
      <c r="A758" t="s">
        <v>1882</v>
      </c>
      <c r="B758" t="s">
        <v>1883</v>
      </c>
      <c r="C758" t="s">
        <v>1662</v>
      </c>
    </row>
    <row r="759" spans="1:3" x14ac:dyDescent="0.25">
      <c r="A759" t="s">
        <v>1019</v>
      </c>
      <c r="B759" t="s">
        <v>1020</v>
      </c>
      <c r="C759" t="s">
        <v>789</v>
      </c>
    </row>
    <row r="760" spans="1:3" x14ac:dyDescent="0.25">
      <c r="A760" t="s">
        <v>1021</v>
      </c>
      <c r="B760" t="s">
        <v>1022</v>
      </c>
      <c r="C760" t="s">
        <v>789</v>
      </c>
    </row>
    <row r="761" spans="1:3" x14ac:dyDescent="0.25">
      <c r="A761" t="s">
        <v>1884</v>
      </c>
      <c r="B761" t="s">
        <v>1885</v>
      </c>
      <c r="C761" t="s">
        <v>1662</v>
      </c>
    </row>
    <row r="762" spans="1:3" x14ac:dyDescent="0.25">
      <c r="A762" t="s">
        <v>2578</v>
      </c>
      <c r="B762" t="s">
        <v>2579</v>
      </c>
      <c r="C762" t="s">
        <v>1662</v>
      </c>
    </row>
    <row r="763" spans="1:3" x14ac:dyDescent="0.25">
      <c r="A763" t="s">
        <v>90</v>
      </c>
      <c r="B763" t="s">
        <v>91</v>
      </c>
      <c r="C763" t="s">
        <v>12</v>
      </c>
    </row>
    <row r="764" spans="1:3" x14ac:dyDescent="0.25">
      <c r="A764" t="s">
        <v>1886</v>
      </c>
      <c r="B764" t="s">
        <v>1887</v>
      </c>
      <c r="C764" t="s">
        <v>1662</v>
      </c>
    </row>
    <row r="765" spans="1:3" x14ac:dyDescent="0.25">
      <c r="A765" t="s">
        <v>2580</v>
      </c>
      <c r="B765" t="s">
        <v>2581</v>
      </c>
      <c r="C765" t="s">
        <v>1218</v>
      </c>
    </row>
    <row r="766" spans="1:3" x14ac:dyDescent="0.25">
      <c r="A766" t="s">
        <v>1023</v>
      </c>
      <c r="B766" t="s">
        <v>1024</v>
      </c>
      <c r="C766" t="s">
        <v>789</v>
      </c>
    </row>
    <row r="767" spans="1:3" x14ac:dyDescent="0.25">
      <c r="A767" t="s">
        <v>2582</v>
      </c>
      <c r="B767" t="s">
        <v>2583</v>
      </c>
      <c r="C767" t="s">
        <v>789</v>
      </c>
    </row>
    <row r="768" spans="1:3" x14ac:dyDescent="0.25">
      <c r="A768" t="s">
        <v>291</v>
      </c>
      <c r="B768" t="s">
        <v>292</v>
      </c>
      <c r="C768" t="s">
        <v>140</v>
      </c>
    </row>
    <row r="769" spans="1:3" x14ac:dyDescent="0.25">
      <c r="A769" t="s">
        <v>293</v>
      </c>
      <c r="B769" t="s">
        <v>294</v>
      </c>
      <c r="C769" t="s">
        <v>140</v>
      </c>
    </row>
    <row r="770" spans="1:3" x14ac:dyDescent="0.25">
      <c r="A770" t="s">
        <v>295</v>
      </c>
      <c r="B770" t="s">
        <v>296</v>
      </c>
      <c r="C770" t="s">
        <v>140</v>
      </c>
    </row>
    <row r="771" spans="1:3" x14ac:dyDescent="0.25">
      <c r="A771" t="s">
        <v>2584</v>
      </c>
      <c r="B771" t="s">
        <v>2585</v>
      </c>
      <c r="C771" t="s">
        <v>1662</v>
      </c>
    </row>
    <row r="772" spans="1:3" x14ac:dyDescent="0.25">
      <c r="A772" t="s">
        <v>1888</v>
      </c>
      <c r="B772" t="s">
        <v>1889</v>
      </c>
      <c r="C772" t="s">
        <v>1662</v>
      </c>
    </row>
    <row r="773" spans="1:3" x14ac:dyDescent="0.25">
      <c r="A773" t="s">
        <v>1890</v>
      </c>
      <c r="B773" t="s">
        <v>1891</v>
      </c>
      <c r="C773" t="s">
        <v>1662</v>
      </c>
    </row>
    <row r="774" spans="1:3" x14ac:dyDescent="0.25">
      <c r="A774" t="s">
        <v>92</v>
      </c>
      <c r="B774" t="s">
        <v>93</v>
      </c>
      <c r="C774" t="s">
        <v>12</v>
      </c>
    </row>
    <row r="775" spans="1:3" x14ac:dyDescent="0.25">
      <c r="A775" t="s">
        <v>297</v>
      </c>
      <c r="B775" t="s">
        <v>298</v>
      </c>
      <c r="C775" t="s">
        <v>140</v>
      </c>
    </row>
    <row r="776" spans="1:3" x14ac:dyDescent="0.25">
      <c r="A776" t="s">
        <v>1560</v>
      </c>
      <c r="B776" t="s">
        <v>1561</v>
      </c>
      <c r="C776" t="s">
        <v>1218</v>
      </c>
    </row>
    <row r="777" spans="1:3" x14ac:dyDescent="0.25">
      <c r="A777" t="s">
        <v>2586</v>
      </c>
      <c r="B777" t="s">
        <v>2587</v>
      </c>
      <c r="C777" t="s">
        <v>1662</v>
      </c>
    </row>
    <row r="778" spans="1:3" x14ac:dyDescent="0.25">
      <c r="A778" t="s">
        <v>2588</v>
      </c>
      <c r="B778" t="s">
        <v>2589</v>
      </c>
      <c r="C778" t="s">
        <v>1662</v>
      </c>
    </row>
    <row r="779" spans="1:3" x14ac:dyDescent="0.25">
      <c r="A779" t="s">
        <v>96</v>
      </c>
      <c r="B779" t="s">
        <v>97</v>
      </c>
      <c r="C779" t="s">
        <v>12</v>
      </c>
    </row>
    <row r="780" spans="1:3" x14ac:dyDescent="0.25">
      <c r="A780" t="s">
        <v>94</v>
      </c>
      <c r="B780" t="s">
        <v>95</v>
      </c>
      <c r="C780" t="s">
        <v>12</v>
      </c>
    </row>
    <row r="781" spans="1:3" x14ac:dyDescent="0.25">
      <c r="A781" t="s">
        <v>542</v>
      </c>
      <c r="B781" t="s">
        <v>543</v>
      </c>
      <c r="C781" t="s">
        <v>409</v>
      </c>
    </row>
    <row r="782" spans="1:3" x14ac:dyDescent="0.25">
      <c r="A782" t="s">
        <v>1025</v>
      </c>
      <c r="B782" t="s">
        <v>1026</v>
      </c>
      <c r="C782" t="s">
        <v>789</v>
      </c>
    </row>
    <row r="783" spans="1:3" x14ac:dyDescent="0.25">
      <c r="A783" t="s">
        <v>2590</v>
      </c>
      <c r="B783" t="s">
        <v>2591</v>
      </c>
      <c r="C783" t="s">
        <v>789</v>
      </c>
    </row>
    <row r="784" spans="1:3" x14ac:dyDescent="0.25">
      <c r="A784" t="s">
        <v>98</v>
      </c>
      <c r="B784" t="s">
        <v>99</v>
      </c>
      <c r="C784" t="s">
        <v>12</v>
      </c>
    </row>
    <row r="785" spans="1:3" x14ac:dyDescent="0.25">
      <c r="A785" t="s">
        <v>1892</v>
      </c>
      <c r="B785" t="s">
        <v>1893</v>
      </c>
      <c r="C785" t="s">
        <v>1662</v>
      </c>
    </row>
    <row r="786" spans="1:3" x14ac:dyDescent="0.25">
      <c r="A786" t="s">
        <v>2592</v>
      </c>
      <c r="B786" t="s">
        <v>2593</v>
      </c>
      <c r="C786" t="s">
        <v>1463</v>
      </c>
    </row>
    <row r="787" spans="1:3" x14ac:dyDescent="0.25">
      <c r="A787" t="s">
        <v>1329</v>
      </c>
      <c r="B787" t="s">
        <v>1330</v>
      </c>
      <c r="C787" t="s">
        <v>1218</v>
      </c>
    </row>
    <row r="788" spans="1:3" x14ac:dyDescent="0.25">
      <c r="A788" t="s">
        <v>2594</v>
      </c>
      <c r="B788" t="s">
        <v>2595</v>
      </c>
      <c r="C788" t="s">
        <v>1218</v>
      </c>
    </row>
    <row r="789" spans="1:3" x14ac:dyDescent="0.25">
      <c r="A789" t="s">
        <v>739</v>
      </c>
      <c r="B789" t="s">
        <v>740</v>
      </c>
      <c r="C789" t="s">
        <v>650</v>
      </c>
    </row>
    <row r="790" spans="1:3" x14ac:dyDescent="0.25">
      <c r="A790" t="s">
        <v>1027</v>
      </c>
      <c r="B790" t="s">
        <v>1028</v>
      </c>
      <c r="C790" t="s">
        <v>1218</v>
      </c>
    </row>
    <row r="791" spans="1:3" x14ac:dyDescent="0.25">
      <c r="A791" t="s">
        <v>741</v>
      </c>
      <c r="B791" t="s">
        <v>742</v>
      </c>
      <c r="C791" t="s">
        <v>650</v>
      </c>
    </row>
    <row r="792" spans="1:3" x14ac:dyDescent="0.25">
      <c r="A792" t="s">
        <v>299</v>
      </c>
      <c r="B792" t="s">
        <v>300</v>
      </c>
      <c r="C792" t="s">
        <v>140</v>
      </c>
    </row>
    <row r="793" spans="1:3" x14ac:dyDescent="0.25">
      <c r="A793" t="s">
        <v>301</v>
      </c>
      <c r="B793" t="s">
        <v>302</v>
      </c>
      <c r="C793" t="s">
        <v>140</v>
      </c>
    </row>
    <row r="794" spans="1:3" x14ac:dyDescent="0.25">
      <c r="A794" t="s">
        <v>303</v>
      </c>
      <c r="B794" t="s">
        <v>304</v>
      </c>
      <c r="C794" t="s">
        <v>140</v>
      </c>
    </row>
    <row r="795" spans="1:3" x14ac:dyDescent="0.25">
      <c r="A795" t="s">
        <v>2596</v>
      </c>
      <c r="B795" t="s">
        <v>2597</v>
      </c>
      <c r="C795" t="s">
        <v>140</v>
      </c>
    </row>
    <row r="796" spans="1:3" x14ac:dyDescent="0.25">
      <c r="A796" t="s">
        <v>1562</v>
      </c>
      <c r="B796" t="s">
        <v>1563</v>
      </c>
      <c r="C796" t="s">
        <v>1463</v>
      </c>
    </row>
    <row r="797" spans="1:3" x14ac:dyDescent="0.25">
      <c r="A797" t="s">
        <v>743</v>
      </c>
      <c r="B797" t="s">
        <v>2598</v>
      </c>
      <c r="C797" t="s">
        <v>789</v>
      </c>
    </row>
    <row r="798" spans="1:3" x14ac:dyDescent="0.25">
      <c r="A798" t="s">
        <v>2599</v>
      </c>
      <c r="B798" t="s">
        <v>2600</v>
      </c>
      <c r="C798" t="s">
        <v>1218</v>
      </c>
    </row>
    <row r="799" spans="1:3" x14ac:dyDescent="0.25">
      <c r="A799" t="s">
        <v>2601</v>
      </c>
      <c r="B799" t="s">
        <v>2602</v>
      </c>
      <c r="C799" t="s">
        <v>1463</v>
      </c>
    </row>
    <row r="800" spans="1:3" x14ac:dyDescent="0.25">
      <c r="A800" t="s">
        <v>2603</v>
      </c>
      <c r="B800" t="s">
        <v>2604</v>
      </c>
      <c r="C800" t="s">
        <v>1662</v>
      </c>
    </row>
    <row r="801" spans="1:3" x14ac:dyDescent="0.25">
      <c r="A801" t="s">
        <v>1331</v>
      </c>
      <c r="B801" t="s">
        <v>2605</v>
      </c>
      <c r="C801" t="s">
        <v>1218</v>
      </c>
    </row>
    <row r="802" spans="1:3" x14ac:dyDescent="0.25">
      <c r="A802" t="s">
        <v>744</v>
      </c>
      <c r="B802" t="s">
        <v>745</v>
      </c>
      <c r="C802" t="s">
        <v>789</v>
      </c>
    </row>
    <row r="803" spans="1:3" x14ac:dyDescent="0.25">
      <c r="A803" t="s">
        <v>2606</v>
      </c>
      <c r="B803" t="s">
        <v>2607</v>
      </c>
      <c r="C803" t="s">
        <v>789</v>
      </c>
    </row>
    <row r="804" spans="1:3" x14ac:dyDescent="0.25">
      <c r="A804" t="s">
        <v>2608</v>
      </c>
      <c r="B804" t="s">
        <v>2609</v>
      </c>
      <c r="C804" t="s">
        <v>1662</v>
      </c>
    </row>
    <row r="805" spans="1:3" x14ac:dyDescent="0.25">
      <c r="A805" t="s">
        <v>2610</v>
      </c>
      <c r="B805" t="s">
        <v>2611</v>
      </c>
      <c r="C805" t="s">
        <v>1662</v>
      </c>
    </row>
    <row r="806" spans="1:3" x14ac:dyDescent="0.25">
      <c r="A806" t="s">
        <v>1029</v>
      </c>
      <c r="B806" t="s">
        <v>1030</v>
      </c>
      <c r="C806" t="s">
        <v>789</v>
      </c>
    </row>
    <row r="807" spans="1:3" x14ac:dyDescent="0.25">
      <c r="A807" t="s">
        <v>2612</v>
      </c>
      <c r="B807" t="s">
        <v>2613</v>
      </c>
      <c r="C807" t="s">
        <v>1463</v>
      </c>
    </row>
    <row r="808" spans="1:3" x14ac:dyDescent="0.25">
      <c r="A808" t="s">
        <v>1031</v>
      </c>
      <c r="B808" t="s">
        <v>1032</v>
      </c>
      <c r="C808" t="s">
        <v>789</v>
      </c>
    </row>
    <row r="809" spans="1:3" x14ac:dyDescent="0.25">
      <c r="A809" t="s">
        <v>1033</v>
      </c>
      <c r="B809" t="s">
        <v>1034</v>
      </c>
      <c r="C809" t="s">
        <v>789</v>
      </c>
    </row>
    <row r="810" spans="1:3" x14ac:dyDescent="0.25">
      <c r="A810" t="s">
        <v>1332</v>
      </c>
      <c r="B810" t="s">
        <v>1333</v>
      </c>
      <c r="C810" t="s">
        <v>1218</v>
      </c>
    </row>
    <row r="811" spans="1:3" x14ac:dyDescent="0.25">
      <c r="A811" t="s">
        <v>305</v>
      </c>
      <c r="B811" t="s">
        <v>306</v>
      </c>
      <c r="C811" t="s">
        <v>140</v>
      </c>
    </row>
    <row r="812" spans="1:3" x14ac:dyDescent="0.25">
      <c r="A812" t="s">
        <v>1035</v>
      </c>
      <c r="B812" t="s">
        <v>1036</v>
      </c>
      <c r="C812" t="s">
        <v>789</v>
      </c>
    </row>
    <row r="813" spans="1:3" x14ac:dyDescent="0.25">
      <c r="A813" t="s">
        <v>2614</v>
      </c>
      <c r="B813" t="s">
        <v>2615</v>
      </c>
      <c r="C813" t="s">
        <v>789</v>
      </c>
    </row>
    <row r="814" spans="1:3" x14ac:dyDescent="0.25">
      <c r="A814" t="s">
        <v>1037</v>
      </c>
      <c r="B814" t="s">
        <v>1038</v>
      </c>
      <c r="C814" t="s">
        <v>789</v>
      </c>
    </row>
    <row r="815" spans="1:3" x14ac:dyDescent="0.25">
      <c r="A815" t="s">
        <v>1894</v>
      </c>
      <c r="B815" t="s">
        <v>1895</v>
      </c>
      <c r="C815" t="s">
        <v>1662</v>
      </c>
    </row>
    <row r="816" spans="1:3" x14ac:dyDescent="0.25">
      <c r="A816" t="s">
        <v>997</v>
      </c>
      <c r="B816" t="s">
        <v>2616</v>
      </c>
      <c r="C816" t="s">
        <v>789</v>
      </c>
    </row>
    <row r="817" spans="1:3" x14ac:dyDescent="0.25">
      <c r="A817" t="s">
        <v>996</v>
      </c>
      <c r="B817" t="s">
        <v>2617</v>
      </c>
      <c r="C817" t="s">
        <v>789</v>
      </c>
    </row>
    <row r="818" spans="1:3" x14ac:dyDescent="0.25">
      <c r="A818" t="s">
        <v>307</v>
      </c>
      <c r="B818" t="s">
        <v>308</v>
      </c>
      <c r="C818" t="s">
        <v>140</v>
      </c>
    </row>
    <row r="819" spans="1:3" x14ac:dyDescent="0.25">
      <c r="A819" t="s">
        <v>544</v>
      </c>
      <c r="B819" t="s">
        <v>545</v>
      </c>
      <c r="C819" t="s">
        <v>140</v>
      </c>
    </row>
    <row r="820" spans="1:3" x14ac:dyDescent="0.25">
      <c r="A820" t="s">
        <v>2618</v>
      </c>
      <c r="B820" t="s">
        <v>2619</v>
      </c>
      <c r="C820" t="s">
        <v>1662</v>
      </c>
    </row>
    <row r="821" spans="1:3" x14ac:dyDescent="0.25">
      <c r="A821" t="s">
        <v>309</v>
      </c>
      <c r="B821" t="s">
        <v>310</v>
      </c>
      <c r="C821" t="s">
        <v>140</v>
      </c>
    </row>
    <row r="822" spans="1:3" x14ac:dyDescent="0.25">
      <c r="A822" t="s">
        <v>2620</v>
      </c>
      <c r="B822" t="s">
        <v>2621</v>
      </c>
      <c r="C822" t="s">
        <v>1662</v>
      </c>
    </row>
    <row r="823" spans="1:3" x14ac:dyDescent="0.25">
      <c r="A823" t="s">
        <v>100</v>
      </c>
      <c r="B823" t="s">
        <v>101</v>
      </c>
      <c r="C823" t="s">
        <v>12</v>
      </c>
    </row>
    <row r="824" spans="1:3" x14ac:dyDescent="0.25">
      <c r="A824" t="s">
        <v>102</v>
      </c>
      <c r="B824" t="s">
        <v>103</v>
      </c>
      <c r="C824" t="s">
        <v>12</v>
      </c>
    </row>
    <row r="825" spans="1:3" x14ac:dyDescent="0.25">
      <c r="A825" t="s">
        <v>546</v>
      </c>
      <c r="B825" t="s">
        <v>547</v>
      </c>
      <c r="C825" t="s">
        <v>409</v>
      </c>
    </row>
    <row r="826" spans="1:3" x14ac:dyDescent="0.25">
      <c r="A826" t="s">
        <v>548</v>
      </c>
      <c r="B826" t="s">
        <v>547</v>
      </c>
      <c r="C826" t="s">
        <v>409</v>
      </c>
    </row>
    <row r="827" spans="1:3" x14ac:dyDescent="0.25">
      <c r="A827" t="s">
        <v>549</v>
      </c>
      <c r="B827" t="s">
        <v>550</v>
      </c>
      <c r="C827" t="s">
        <v>409</v>
      </c>
    </row>
    <row r="828" spans="1:3" x14ac:dyDescent="0.25">
      <c r="A828" t="s">
        <v>551</v>
      </c>
      <c r="B828" t="s">
        <v>550</v>
      </c>
      <c r="C828" t="s">
        <v>409</v>
      </c>
    </row>
    <row r="829" spans="1:3" x14ac:dyDescent="0.25">
      <c r="A829" t="s">
        <v>1039</v>
      </c>
      <c r="B829" t="s">
        <v>1040</v>
      </c>
      <c r="C829" t="s">
        <v>789</v>
      </c>
    </row>
    <row r="830" spans="1:3" x14ac:dyDescent="0.25">
      <c r="A830" t="s">
        <v>311</v>
      </c>
      <c r="B830" t="s">
        <v>312</v>
      </c>
      <c r="C830" t="s">
        <v>140</v>
      </c>
    </row>
    <row r="831" spans="1:3" x14ac:dyDescent="0.25">
      <c r="A831" t="s">
        <v>552</v>
      </c>
      <c r="B831" t="s">
        <v>553</v>
      </c>
      <c r="C831" t="s">
        <v>409</v>
      </c>
    </row>
    <row r="832" spans="1:3" x14ac:dyDescent="0.25">
      <c r="A832" t="s">
        <v>1896</v>
      </c>
      <c r="B832" t="s">
        <v>1897</v>
      </c>
      <c r="C832" t="s">
        <v>1662</v>
      </c>
    </row>
    <row r="833" spans="1:3" x14ac:dyDescent="0.25">
      <c r="A833" t="s">
        <v>1898</v>
      </c>
      <c r="B833" t="s">
        <v>1897</v>
      </c>
      <c r="C833" t="s">
        <v>1662</v>
      </c>
    </row>
    <row r="834" spans="1:3" x14ac:dyDescent="0.25">
      <c r="A834" t="s">
        <v>556</v>
      </c>
      <c r="B834" t="s">
        <v>555</v>
      </c>
      <c r="C834" t="s">
        <v>409</v>
      </c>
    </row>
    <row r="835" spans="1:3" x14ac:dyDescent="0.25">
      <c r="A835" t="s">
        <v>554</v>
      </c>
      <c r="B835" t="s">
        <v>555</v>
      </c>
      <c r="C835" t="s">
        <v>409</v>
      </c>
    </row>
    <row r="836" spans="1:3" x14ac:dyDescent="0.25">
      <c r="A836" t="s">
        <v>313</v>
      </c>
      <c r="B836" t="s">
        <v>314</v>
      </c>
      <c r="C836" t="s">
        <v>140</v>
      </c>
    </row>
    <row r="837" spans="1:3" x14ac:dyDescent="0.25">
      <c r="A837" t="s">
        <v>315</v>
      </c>
      <c r="B837" t="s">
        <v>314</v>
      </c>
      <c r="C837" t="s">
        <v>140</v>
      </c>
    </row>
    <row r="838" spans="1:3" x14ac:dyDescent="0.25">
      <c r="A838" t="s">
        <v>1899</v>
      </c>
      <c r="B838" t="s">
        <v>1900</v>
      </c>
      <c r="C838" t="s">
        <v>1662</v>
      </c>
    </row>
    <row r="839" spans="1:3" x14ac:dyDescent="0.25">
      <c r="A839" t="s">
        <v>557</v>
      </c>
      <c r="B839" t="s">
        <v>558</v>
      </c>
      <c r="C839" t="s">
        <v>140</v>
      </c>
    </row>
    <row r="840" spans="1:3" x14ac:dyDescent="0.25">
      <c r="A840" t="s">
        <v>1901</v>
      </c>
      <c r="B840" t="s">
        <v>1902</v>
      </c>
      <c r="C840" t="s">
        <v>1662</v>
      </c>
    </row>
    <row r="841" spans="1:3" x14ac:dyDescent="0.25">
      <c r="A841" t="s">
        <v>104</v>
      </c>
      <c r="B841" t="s">
        <v>105</v>
      </c>
      <c r="C841" t="s">
        <v>12</v>
      </c>
    </row>
    <row r="842" spans="1:3" x14ac:dyDescent="0.25">
      <c r="A842" t="s">
        <v>2622</v>
      </c>
      <c r="B842" t="s">
        <v>2623</v>
      </c>
      <c r="C842" t="s">
        <v>1662</v>
      </c>
    </row>
    <row r="843" spans="1:3" x14ac:dyDescent="0.25">
      <c r="A843" t="s">
        <v>316</v>
      </c>
      <c r="B843" t="s">
        <v>317</v>
      </c>
      <c r="C843" t="s">
        <v>140</v>
      </c>
    </row>
    <row r="844" spans="1:3" x14ac:dyDescent="0.25">
      <c r="A844" t="s">
        <v>2624</v>
      </c>
      <c r="B844" t="s">
        <v>2625</v>
      </c>
      <c r="C844" t="s">
        <v>1463</v>
      </c>
    </row>
    <row r="845" spans="1:3" x14ac:dyDescent="0.25">
      <c r="A845" t="s">
        <v>2626</v>
      </c>
      <c r="B845" t="s">
        <v>2627</v>
      </c>
      <c r="C845" t="s">
        <v>1218</v>
      </c>
    </row>
    <row r="846" spans="1:3" x14ac:dyDescent="0.25">
      <c r="A846" t="s">
        <v>2628</v>
      </c>
      <c r="B846" t="s">
        <v>2629</v>
      </c>
      <c r="C846" t="s">
        <v>1218</v>
      </c>
    </row>
    <row r="847" spans="1:3" x14ac:dyDescent="0.25">
      <c r="A847" t="s">
        <v>318</v>
      </c>
      <c r="B847" t="s">
        <v>319</v>
      </c>
      <c r="C847" t="s">
        <v>140</v>
      </c>
    </row>
    <row r="848" spans="1:3" x14ac:dyDescent="0.25">
      <c r="A848" t="s">
        <v>559</v>
      </c>
      <c r="B848" t="s">
        <v>560</v>
      </c>
      <c r="C848" t="s">
        <v>409</v>
      </c>
    </row>
    <row r="849" spans="1:3" x14ac:dyDescent="0.25">
      <c r="A849" t="s">
        <v>106</v>
      </c>
      <c r="B849" t="s">
        <v>107</v>
      </c>
      <c r="C849" t="s">
        <v>12</v>
      </c>
    </row>
    <row r="850" spans="1:3" x14ac:dyDescent="0.25">
      <c r="A850" t="s">
        <v>108</v>
      </c>
      <c r="B850" t="s">
        <v>109</v>
      </c>
      <c r="C850" t="s">
        <v>12</v>
      </c>
    </row>
    <row r="851" spans="1:3" x14ac:dyDescent="0.25">
      <c r="A851" t="s">
        <v>1334</v>
      </c>
      <c r="B851" t="s">
        <v>2630</v>
      </c>
      <c r="C851" t="s">
        <v>1218</v>
      </c>
    </row>
    <row r="852" spans="1:3" x14ac:dyDescent="0.25">
      <c r="A852" t="s">
        <v>561</v>
      </c>
      <c r="B852" t="s">
        <v>562</v>
      </c>
      <c r="C852" t="s">
        <v>409</v>
      </c>
    </row>
    <row r="853" spans="1:3" x14ac:dyDescent="0.25">
      <c r="A853" t="s">
        <v>1041</v>
      </c>
      <c r="B853" t="s">
        <v>1042</v>
      </c>
      <c r="C853" t="s">
        <v>1218</v>
      </c>
    </row>
    <row r="854" spans="1:3" x14ac:dyDescent="0.25">
      <c r="A854" t="s">
        <v>1905</v>
      </c>
      <c r="B854" t="s">
        <v>1904</v>
      </c>
      <c r="C854" t="s">
        <v>1662</v>
      </c>
    </row>
    <row r="855" spans="1:3" x14ac:dyDescent="0.25">
      <c r="A855" t="s">
        <v>1903</v>
      </c>
      <c r="B855" t="s">
        <v>1904</v>
      </c>
      <c r="C855" t="s">
        <v>1662</v>
      </c>
    </row>
    <row r="856" spans="1:3" x14ac:dyDescent="0.25">
      <c r="A856" t="s">
        <v>2631</v>
      </c>
      <c r="B856" t="s">
        <v>2632</v>
      </c>
      <c r="C856" t="s">
        <v>1463</v>
      </c>
    </row>
    <row r="857" spans="1:3" x14ac:dyDescent="0.25">
      <c r="A857" t="s">
        <v>1043</v>
      </c>
      <c r="B857" t="s">
        <v>1044</v>
      </c>
      <c r="C857" t="s">
        <v>789</v>
      </c>
    </row>
    <row r="858" spans="1:3" x14ac:dyDescent="0.25">
      <c r="A858" t="s">
        <v>320</v>
      </c>
      <c r="B858" t="s">
        <v>321</v>
      </c>
      <c r="C858" t="s">
        <v>12</v>
      </c>
    </row>
    <row r="859" spans="1:3" x14ac:dyDescent="0.25">
      <c r="A859" t="s">
        <v>1335</v>
      </c>
      <c r="B859" t="s">
        <v>1336</v>
      </c>
      <c r="C859" t="s">
        <v>1218</v>
      </c>
    </row>
    <row r="860" spans="1:3" x14ac:dyDescent="0.25">
      <c r="A860" t="s">
        <v>1045</v>
      </c>
      <c r="B860" t="s">
        <v>1046</v>
      </c>
      <c r="C860" t="s">
        <v>789</v>
      </c>
    </row>
    <row r="861" spans="1:3" x14ac:dyDescent="0.25">
      <c r="A861" t="s">
        <v>2633</v>
      </c>
      <c r="B861" t="s">
        <v>2634</v>
      </c>
      <c r="C861" t="s">
        <v>1662</v>
      </c>
    </row>
    <row r="862" spans="1:3" x14ac:dyDescent="0.25">
      <c r="A862" t="s">
        <v>1337</v>
      </c>
      <c r="B862" t="s">
        <v>1338</v>
      </c>
      <c r="C862" t="s">
        <v>1218</v>
      </c>
    </row>
    <row r="863" spans="1:3" x14ac:dyDescent="0.25">
      <c r="A863" t="s">
        <v>1564</v>
      </c>
      <c r="B863" t="s">
        <v>1565</v>
      </c>
      <c r="C863" t="s">
        <v>1218</v>
      </c>
    </row>
    <row r="864" spans="1:3" x14ac:dyDescent="0.25">
      <c r="A864" t="s">
        <v>2635</v>
      </c>
      <c r="B864" t="s">
        <v>2636</v>
      </c>
      <c r="C864" t="s">
        <v>1662</v>
      </c>
    </row>
    <row r="865" spans="1:3" x14ac:dyDescent="0.25">
      <c r="A865" t="s">
        <v>322</v>
      </c>
      <c r="B865" t="s">
        <v>323</v>
      </c>
      <c r="C865" t="s">
        <v>140</v>
      </c>
    </row>
    <row r="866" spans="1:3" x14ac:dyDescent="0.25">
      <c r="A866" t="s">
        <v>1906</v>
      </c>
      <c r="B866" t="s">
        <v>2637</v>
      </c>
      <c r="C866" t="s">
        <v>1662</v>
      </c>
    </row>
    <row r="867" spans="1:3" x14ac:dyDescent="0.25">
      <c r="A867" t="s">
        <v>110</v>
      </c>
      <c r="B867" t="s">
        <v>111</v>
      </c>
      <c r="C867" t="s">
        <v>12</v>
      </c>
    </row>
    <row r="868" spans="1:3" x14ac:dyDescent="0.25">
      <c r="A868" t="s">
        <v>563</v>
      </c>
      <c r="B868" t="s">
        <v>564</v>
      </c>
      <c r="C868" t="s">
        <v>1662</v>
      </c>
    </row>
    <row r="869" spans="1:3" x14ac:dyDescent="0.25">
      <c r="A869" t="s">
        <v>1047</v>
      </c>
      <c r="B869" t="s">
        <v>1048</v>
      </c>
      <c r="C869" t="s">
        <v>789</v>
      </c>
    </row>
    <row r="870" spans="1:3" x14ac:dyDescent="0.25">
      <c r="A870" t="s">
        <v>2638</v>
      </c>
      <c r="B870" t="s">
        <v>2639</v>
      </c>
      <c r="C870" t="s">
        <v>789</v>
      </c>
    </row>
    <row r="871" spans="1:3" x14ac:dyDescent="0.25">
      <c r="A871" t="s">
        <v>1049</v>
      </c>
      <c r="B871" t="s">
        <v>1050</v>
      </c>
      <c r="C871" t="s">
        <v>789</v>
      </c>
    </row>
    <row r="872" spans="1:3" x14ac:dyDescent="0.25">
      <c r="A872" t="s">
        <v>1909</v>
      </c>
      <c r="B872" t="s">
        <v>1910</v>
      </c>
      <c r="C872" t="s">
        <v>1662</v>
      </c>
    </row>
    <row r="873" spans="1:3" x14ac:dyDescent="0.25">
      <c r="A873" t="s">
        <v>1907</v>
      </c>
      <c r="B873" t="s">
        <v>1908</v>
      </c>
      <c r="C873" t="s">
        <v>1662</v>
      </c>
    </row>
    <row r="874" spans="1:3" x14ac:dyDescent="0.25">
      <c r="A874" t="s">
        <v>324</v>
      </c>
      <c r="B874" t="s">
        <v>325</v>
      </c>
      <c r="C874" t="s">
        <v>140</v>
      </c>
    </row>
    <row r="875" spans="1:3" x14ac:dyDescent="0.25">
      <c r="A875" t="s">
        <v>1911</v>
      </c>
      <c r="B875" t="s">
        <v>1912</v>
      </c>
      <c r="C875" t="s">
        <v>1662</v>
      </c>
    </row>
    <row r="876" spans="1:3" x14ac:dyDescent="0.25">
      <c r="A876" t="s">
        <v>2640</v>
      </c>
      <c r="B876" t="s">
        <v>2641</v>
      </c>
      <c r="C876" t="s">
        <v>789</v>
      </c>
    </row>
    <row r="877" spans="1:3" x14ac:dyDescent="0.25">
      <c r="A877" t="s">
        <v>326</v>
      </c>
      <c r="B877" t="s">
        <v>327</v>
      </c>
      <c r="C877" t="s">
        <v>140</v>
      </c>
    </row>
    <row r="878" spans="1:3" x14ac:dyDescent="0.25">
      <c r="A878" t="s">
        <v>1051</v>
      </c>
      <c r="B878" t="s">
        <v>1052</v>
      </c>
      <c r="C878" t="s">
        <v>789</v>
      </c>
    </row>
    <row r="879" spans="1:3" x14ac:dyDescent="0.25">
      <c r="A879" t="s">
        <v>2642</v>
      </c>
      <c r="B879" t="s">
        <v>2643</v>
      </c>
      <c r="C879" t="s">
        <v>1218</v>
      </c>
    </row>
    <row r="880" spans="1:3" x14ac:dyDescent="0.25">
      <c r="A880" t="s">
        <v>2644</v>
      </c>
      <c r="B880" t="s">
        <v>2645</v>
      </c>
      <c r="C880" t="s">
        <v>789</v>
      </c>
    </row>
    <row r="881" spans="1:3" x14ac:dyDescent="0.25">
      <c r="A881" t="s">
        <v>1339</v>
      </c>
      <c r="B881" t="s">
        <v>1340</v>
      </c>
      <c r="C881" t="s">
        <v>1662</v>
      </c>
    </row>
    <row r="882" spans="1:3" x14ac:dyDescent="0.25">
      <c r="A882" t="s">
        <v>1053</v>
      </c>
      <c r="B882" t="s">
        <v>1054</v>
      </c>
      <c r="C882" t="s">
        <v>789</v>
      </c>
    </row>
    <row r="883" spans="1:3" x14ac:dyDescent="0.25">
      <c r="A883" t="s">
        <v>1055</v>
      </c>
      <c r="B883" t="s">
        <v>1056</v>
      </c>
      <c r="C883" t="s">
        <v>789</v>
      </c>
    </row>
    <row r="884" spans="1:3" x14ac:dyDescent="0.25">
      <c r="A884" t="s">
        <v>1341</v>
      </c>
      <c r="B884" t="s">
        <v>2646</v>
      </c>
      <c r="C884" t="s">
        <v>1218</v>
      </c>
    </row>
    <row r="885" spans="1:3" x14ac:dyDescent="0.25">
      <c r="A885" t="s">
        <v>328</v>
      </c>
      <c r="B885" t="s">
        <v>329</v>
      </c>
      <c r="C885" t="s">
        <v>140</v>
      </c>
    </row>
    <row r="886" spans="1:3" x14ac:dyDescent="0.25">
      <c r="A886" t="s">
        <v>2647</v>
      </c>
      <c r="B886" t="s">
        <v>2648</v>
      </c>
      <c r="C886" t="s">
        <v>12</v>
      </c>
    </row>
    <row r="887" spans="1:3" x14ac:dyDescent="0.25">
      <c r="A887" t="s">
        <v>2649</v>
      </c>
      <c r="B887" t="s">
        <v>2650</v>
      </c>
      <c r="C887" t="s">
        <v>1218</v>
      </c>
    </row>
    <row r="888" spans="1:3" x14ac:dyDescent="0.25">
      <c r="A888" t="s">
        <v>2651</v>
      </c>
      <c r="B888" t="s">
        <v>2652</v>
      </c>
      <c r="C888" t="s">
        <v>1463</v>
      </c>
    </row>
    <row r="889" spans="1:3" x14ac:dyDescent="0.25">
      <c r="A889" t="s">
        <v>2653</v>
      </c>
      <c r="B889" t="s">
        <v>2654</v>
      </c>
      <c r="C889" t="s">
        <v>789</v>
      </c>
    </row>
    <row r="890" spans="1:3" x14ac:dyDescent="0.25">
      <c r="A890" t="s">
        <v>1342</v>
      </c>
      <c r="B890" t="s">
        <v>1343</v>
      </c>
      <c r="C890" t="s">
        <v>1218</v>
      </c>
    </row>
    <row r="891" spans="1:3" x14ac:dyDescent="0.25">
      <c r="A891" t="s">
        <v>1913</v>
      </c>
      <c r="B891" t="s">
        <v>1914</v>
      </c>
      <c r="C891" t="s">
        <v>1662</v>
      </c>
    </row>
    <row r="892" spans="1:3" x14ac:dyDescent="0.25">
      <c r="A892" t="s">
        <v>330</v>
      </c>
      <c r="B892" t="s">
        <v>331</v>
      </c>
      <c r="C892" t="s">
        <v>140</v>
      </c>
    </row>
    <row r="893" spans="1:3" x14ac:dyDescent="0.25">
      <c r="A893" t="s">
        <v>1344</v>
      </c>
      <c r="B893" t="s">
        <v>1345</v>
      </c>
      <c r="C893" t="s">
        <v>789</v>
      </c>
    </row>
    <row r="894" spans="1:3" x14ac:dyDescent="0.25">
      <c r="A894" t="s">
        <v>565</v>
      </c>
      <c r="B894" t="s">
        <v>566</v>
      </c>
      <c r="C894" t="s">
        <v>12</v>
      </c>
    </row>
    <row r="895" spans="1:3" x14ac:dyDescent="0.25">
      <c r="A895" t="s">
        <v>2655</v>
      </c>
      <c r="B895" t="s">
        <v>2656</v>
      </c>
      <c r="C895" t="s">
        <v>1662</v>
      </c>
    </row>
    <row r="896" spans="1:3" x14ac:dyDescent="0.25">
      <c r="A896" t="s">
        <v>1915</v>
      </c>
      <c r="B896" t="s">
        <v>1916</v>
      </c>
      <c r="C896" t="s">
        <v>1662</v>
      </c>
    </row>
    <row r="897" spans="1:3" x14ac:dyDescent="0.25">
      <c r="A897" t="s">
        <v>2657</v>
      </c>
      <c r="B897" t="s">
        <v>2658</v>
      </c>
      <c r="C897" t="s">
        <v>1662</v>
      </c>
    </row>
    <row r="898" spans="1:3" x14ac:dyDescent="0.25">
      <c r="A898" t="s">
        <v>2659</v>
      </c>
      <c r="B898" t="s">
        <v>2660</v>
      </c>
      <c r="C898" t="s">
        <v>1218</v>
      </c>
    </row>
    <row r="899" spans="1:3" x14ac:dyDescent="0.25">
      <c r="A899" t="s">
        <v>1346</v>
      </c>
      <c r="B899" t="s">
        <v>1347</v>
      </c>
      <c r="C899" t="s">
        <v>1218</v>
      </c>
    </row>
    <row r="900" spans="1:3" x14ac:dyDescent="0.25">
      <c r="A900" t="s">
        <v>2661</v>
      </c>
      <c r="B900" t="s">
        <v>2662</v>
      </c>
      <c r="C900" t="s">
        <v>789</v>
      </c>
    </row>
    <row r="901" spans="1:3" x14ac:dyDescent="0.25">
      <c r="A901" t="s">
        <v>1057</v>
      </c>
      <c r="B901" t="s">
        <v>1058</v>
      </c>
      <c r="C901" t="s">
        <v>789</v>
      </c>
    </row>
    <row r="902" spans="1:3" x14ac:dyDescent="0.25">
      <c r="A902" t="s">
        <v>2663</v>
      </c>
      <c r="B902" t="s">
        <v>2664</v>
      </c>
      <c r="C902" t="s">
        <v>789</v>
      </c>
    </row>
    <row r="903" spans="1:3" x14ac:dyDescent="0.25">
      <c r="A903" t="s">
        <v>1059</v>
      </c>
      <c r="B903" t="s">
        <v>1060</v>
      </c>
      <c r="C903" t="s">
        <v>789</v>
      </c>
    </row>
    <row r="904" spans="1:3" x14ac:dyDescent="0.25">
      <c r="A904" t="s">
        <v>2665</v>
      </c>
      <c r="B904" t="s">
        <v>2666</v>
      </c>
      <c r="C904" t="s">
        <v>1218</v>
      </c>
    </row>
    <row r="905" spans="1:3" x14ac:dyDescent="0.25">
      <c r="A905" t="s">
        <v>2667</v>
      </c>
      <c r="B905" t="s">
        <v>2668</v>
      </c>
      <c r="C905" t="s">
        <v>789</v>
      </c>
    </row>
    <row r="906" spans="1:3" x14ac:dyDescent="0.25">
      <c r="A906" t="s">
        <v>1061</v>
      </c>
      <c r="B906" t="s">
        <v>1062</v>
      </c>
      <c r="C906" t="s">
        <v>789</v>
      </c>
    </row>
    <row r="907" spans="1:3" x14ac:dyDescent="0.25">
      <c r="A907" t="s">
        <v>1063</v>
      </c>
      <c r="B907" t="s">
        <v>1064</v>
      </c>
      <c r="C907" t="s">
        <v>789</v>
      </c>
    </row>
    <row r="908" spans="1:3" x14ac:dyDescent="0.25">
      <c r="A908" t="s">
        <v>567</v>
      </c>
      <c r="B908" t="s">
        <v>568</v>
      </c>
      <c r="C908" t="s">
        <v>409</v>
      </c>
    </row>
    <row r="909" spans="1:3" x14ac:dyDescent="0.25">
      <c r="A909" t="s">
        <v>1065</v>
      </c>
      <c r="B909" t="s">
        <v>1066</v>
      </c>
      <c r="C909" t="s">
        <v>789</v>
      </c>
    </row>
    <row r="910" spans="1:3" x14ac:dyDescent="0.25">
      <c r="A910" t="s">
        <v>1566</v>
      </c>
      <c r="B910" t="s">
        <v>1567</v>
      </c>
      <c r="C910" t="s">
        <v>1463</v>
      </c>
    </row>
    <row r="911" spans="1:3" x14ac:dyDescent="0.25">
      <c r="A911" t="s">
        <v>1917</v>
      </c>
      <c r="B911" t="s">
        <v>1918</v>
      </c>
      <c r="C911" t="s">
        <v>1662</v>
      </c>
    </row>
    <row r="912" spans="1:3" x14ac:dyDescent="0.25">
      <c r="A912" t="s">
        <v>1067</v>
      </c>
      <c r="B912" t="s">
        <v>1068</v>
      </c>
      <c r="C912" t="s">
        <v>789</v>
      </c>
    </row>
    <row r="913" spans="1:3" x14ac:dyDescent="0.25">
      <c r="A913" t="s">
        <v>1568</v>
      </c>
      <c r="B913" t="s">
        <v>1569</v>
      </c>
      <c r="C913" t="s">
        <v>1463</v>
      </c>
    </row>
    <row r="914" spans="1:3" x14ac:dyDescent="0.25">
      <c r="A914" t="s">
        <v>2669</v>
      </c>
      <c r="B914" t="s">
        <v>2670</v>
      </c>
      <c r="C914" t="s">
        <v>1662</v>
      </c>
    </row>
    <row r="915" spans="1:3" x14ac:dyDescent="0.25">
      <c r="A915" t="s">
        <v>1570</v>
      </c>
      <c r="B915" t="s">
        <v>1571</v>
      </c>
      <c r="C915" t="s">
        <v>1463</v>
      </c>
    </row>
    <row r="916" spans="1:3" x14ac:dyDescent="0.25">
      <c r="A916" t="s">
        <v>1069</v>
      </c>
      <c r="B916" t="s">
        <v>1070</v>
      </c>
      <c r="C916" t="s">
        <v>789</v>
      </c>
    </row>
    <row r="917" spans="1:3" x14ac:dyDescent="0.25">
      <c r="A917" t="s">
        <v>1071</v>
      </c>
      <c r="B917" t="s">
        <v>1072</v>
      </c>
      <c r="C917" t="s">
        <v>789</v>
      </c>
    </row>
    <row r="918" spans="1:3" x14ac:dyDescent="0.25">
      <c r="A918" t="s">
        <v>2671</v>
      </c>
      <c r="B918" t="s">
        <v>2672</v>
      </c>
      <c r="C918" t="s">
        <v>1662</v>
      </c>
    </row>
    <row r="919" spans="1:3" x14ac:dyDescent="0.25">
      <c r="A919" t="s">
        <v>569</v>
      </c>
      <c r="B919" t="s">
        <v>570</v>
      </c>
      <c r="C919" t="s">
        <v>409</v>
      </c>
    </row>
    <row r="920" spans="1:3" x14ac:dyDescent="0.25">
      <c r="A920" t="s">
        <v>571</v>
      </c>
      <c r="B920" t="s">
        <v>572</v>
      </c>
      <c r="C920" t="s">
        <v>409</v>
      </c>
    </row>
    <row r="921" spans="1:3" x14ac:dyDescent="0.25">
      <c r="A921" t="s">
        <v>1348</v>
      </c>
      <c r="B921" t="s">
        <v>1349</v>
      </c>
      <c r="C921" t="s">
        <v>1463</v>
      </c>
    </row>
    <row r="922" spans="1:3" x14ac:dyDescent="0.25">
      <c r="A922" t="s">
        <v>2673</v>
      </c>
      <c r="B922" t="s">
        <v>2674</v>
      </c>
      <c r="C922" t="s">
        <v>789</v>
      </c>
    </row>
    <row r="923" spans="1:3" x14ac:dyDescent="0.25">
      <c r="A923" t="s">
        <v>1919</v>
      </c>
      <c r="B923" t="s">
        <v>1920</v>
      </c>
      <c r="C923" t="s">
        <v>1662</v>
      </c>
    </row>
    <row r="924" spans="1:3" x14ac:dyDescent="0.25">
      <c r="A924" t="s">
        <v>1921</v>
      </c>
      <c r="B924" t="s">
        <v>1922</v>
      </c>
      <c r="C924" t="s">
        <v>1662</v>
      </c>
    </row>
    <row r="925" spans="1:3" x14ac:dyDescent="0.25">
      <c r="A925" t="s">
        <v>1572</v>
      </c>
      <c r="B925" t="s">
        <v>1573</v>
      </c>
      <c r="C925" t="s">
        <v>1463</v>
      </c>
    </row>
    <row r="926" spans="1:3" x14ac:dyDescent="0.25">
      <c r="A926" t="s">
        <v>332</v>
      </c>
      <c r="B926" t="s">
        <v>333</v>
      </c>
      <c r="C926" t="s">
        <v>140</v>
      </c>
    </row>
    <row r="927" spans="1:3" x14ac:dyDescent="0.25">
      <c r="A927" t="s">
        <v>334</v>
      </c>
      <c r="B927" t="s">
        <v>335</v>
      </c>
      <c r="C927" t="s">
        <v>140</v>
      </c>
    </row>
    <row r="928" spans="1:3" x14ac:dyDescent="0.25">
      <c r="A928" t="s">
        <v>2675</v>
      </c>
      <c r="B928" t="s">
        <v>2676</v>
      </c>
      <c r="C928" t="s">
        <v>12</v>
      </c>
    </row>
    <row r="929" spans="1:3" x14ac:dyDescent="0.25">
      <c r="A929" t="s">
        <v>336</v>
      </c>
      <c r="B929" t="s">
        <v>337</v>
      </c>
      <c r="C929" t="s">
        <v>12</v>
      </c>
    </row>
    <row r="930" spans="1:3" x14ac:dyDescent="0.25">
      <c r="A930" t="s">
        <v>1923</v>
      </c>
      <c r="B930" t="s">
        <v>1924</v>
      </c>
      <c r="C930" t="s">
        <v>1662</v>
      </c>
    </row>
    <row r="931" spans="1:3" x14ac:dyDescent="0.25">
      <c r="A931" t="s">
        <v>1350</v>
      </c>
      <c r="B931" t="s">
        <v>1351</v>
      </c>
      <c r="C931" t="s">
        <v>1218</v>
      </c>
    </row>
    <row r="932" spans="1:3" x14ac:dyDescent="0.25">
      <c r="A932" t="s">
        <v>2677</v>
      </c>
      <c r="B932" t="s">
        <v>2678</v>
      </c>
      <c r="C932" t="s">
        <v>1463</v>
      </c>
    </row>
    <row r="933" spans="1:3" x14ac:dyDescent="0.25">
      <c r="A933" t="s">
        <v>1352</v>
      </c>
      <c r="B933" t="s">
        <v>1353</v>
      </c>
      <c r="C933" t="s">
        <v>1218</v>
      </c>
    </row>
    <row r="934" spans="1:3" x14ac:dyDescent="0.25">
      <c r="A934" t="s">
        <v>1073</v>
      </c>
      <c r="B934" t="s">
        <v>1074</v>
      </c>
      <c r="C934" t="s">
        <v>1218</v>
      </c>
    </row>
    <row r="935" spans="1:3" x14ac:dyDescent="0.25">
      <c r="A935" t="s">
        <v>1925</v>
      </c>
      <c r="B935" t="s">
        <v>1926</v>
      </c>
      <c r="C935" t="s">
        <v>1662</v>
      </c>
    </row>
    <row r="936" spans="1:3" x14ac:dyDescent="0.25">
      <c r="A936" t="s">
        <v>1927</v>
      </c>
      <c r="B936" t="s">
        <v>1928</v>
      </c>
      <c r="C936" t="s">
        <v>1662</v>
      </c>
    </row>
    <row r="937" spans="1:3" x14ac:dyDescent="0.25">
      <c r="A937" t="s">
        <v>338</v>
      </c>
      <c r="B937" t="s">
        <v>339</v>
      </c>
      <c r="C937" t="s">
        <v>140</v>
      </c>
    </row>
    <row r="938" spans="1:3" x14ac:dyDescent="0.25">
      <c r="A938" t="s">
        <v>1075</v>
      </c>
      <c r="B938" t="s">
        <v>1076</v>
      </c>
      <c r="C938" t="s">
        <v>1218</v>
      </c>
    </row>
    <row r="939" spans="1:3" x14ac:dyDescent="0.25">
      <c r="A939" t="s">
        <v>1574</v>
      </c>
      <c r="B939" t="s">
        <v>1575</v>
      </c>
      <c r="C939" t="s">
        <v>1463</v>
      </c>
    </row>
    <row r="940" spans="1:3" x14ac:dyDescent="0.25">
      <c r="A940" t="s">
        <v>1354</v>
      </c>
      <c r="B940" t="s">
        <v>1355</v>
      </c>
      <c r="C940" t="s">
        <v>789</v>
      </c>
    </row>
    <row r="941" spans="1:3" x14ac:dyDescent="0.25">
      <c r="A941" t="s">
        <v>1929</v>
      </c>
      <c r="B941" t="s">
        <v>1930</v>
      </c>
      <c r="C941" t="s">
        <v>1662</v>
      </c>
    </row>
    <row r="942" spans="1:3" x14ac:dyDescent="0.25">
      <c r="A942" t="s">
        <v>2679</v>
      </c>
      <c r="B942" t="s">
        <v>2680</v>
      </c>
      <c r="C942" t="s">
        <v>140</v>
      </c>
    </row>
    <row r="943" spans="1:3" x14ac:dyDescent="0.25">
      <c r="A943" t="s">
        <v>2681</v>
      </c>
      <c r="B943" t="s">
        <v>2682</v>
      </c>
      <c r="C943" t="s">
        <v>789</v>
      </c>
    </row>
    <row r="944" spans="1:3" x14ac:dyDescent="0.25">
      <c r="A944" t="s">
        <v>573</v>
      </c>
      <c r="B944" t="s">
        <v>574</v>
      </c>
      <c r="C944" t="s">
        <v>650</v>
      </c>
    </row>
    <row r="945" spans="1:3" x14ac:dyDescent="0.25">
      <c r="A945" t="s">
        <v>1077</v>
      </c>
      <c r="B945" t="s">
        <v>1078</v>
      </c>
      <c r="C945" t="s">
        <v>789</v>
      </c>
    </row>
    <row r="946" spans="1:3" x14ac:dyDescent="0.25">
      <c r="A946" t="s">
        <v>2683</v>
      </c>
      <c r="B946" t="s">
        <v>2684</v>
      </c>
      <c r="C946" t="s">
        <v>650</v>
      </c>
    </row>
    <row r="947" spans="1:3" x14ac:dyDescent="0.25">
      <c r="A947" t="s">
        <v>340</v>
      </c>
      <c r="B947" t="s">
        <v>341</v>
      </c>
      <c r="C947" t="s">
        <v>140</v>
      </c>
    </row>
    <row r="948" spans="1:3" x14ac:dyDescent="0.25">
      <c r="A948" t="s">
        <v>342</v>
      </c>
      <c r="B948" t="s">
        <v>343</v>
      </c>
      <c r="C948" t="s">
        <v>140</v>
      </c>
    </row>
    <row r="949" spans="1:3" x14ac:dyDescent="0.25">
      <c r="A949" t="s">
        <v>1356</v>
      </c>
      <c r="B949" t="s">
        <v>1357</v>
      </c>
      <c r="C949" t="s">
        <v>1218</v>
      </c>
    </row>
    <row r="950" spans="1:3" x14ac:dyDescent="0.25">
      <c r="A950" t="s">
        <v>344</v>
      </c>
      <c r="B950" t="s">
        <v>345</v>
      </c>
      <c r="C950" t="s">
        <v>140</v>
      </c>
    </row>
    <row r="951" spans="1:3" x14ac:dyDescent="0.25">
      <c r="A951" t="s">
        <v>346</v>
      </c>
      <c r="B951" t="s">
        <v>347</v>
      </c>
      <c r="C951" t="s">
        <v>140</v>
      </c>
    </row>
    <row r="952" spans="1:3" x14ac:dyDescent="0.25">
      <c r="A952" t="s">
        <v>348</v>
      </c>
      <c r="B952" t="s">
        <v>349</v>
      </c>
      <c r="C952" t="s">
        <v>140</v>
      </c>
    </row>
    <row r="953" spans="1:3" x14ac:dyDescent="0.25">
      <c r="A953" t="s">
        <v>350</v>
      </c>
      <c r="B953" t="s">
        <v>351</v>
      </c>
      <c r="C953" t="s">
        <v>140</v>
      </c>
    </row>
    <row r="954" spans="1:3" x14ac:dyDescent="0.25">
      <c r="A954" t="s">
        <v>352</v>
      </c>
      <c r="B954" t="s">
        <v>353</v>
      </c>
      <c r="C954" t="s">
        <v>140</v>
      </c>
    </row>
    <row r="955" spans="1:3" x14ac:dyDescent="0.25">
      <c r="A955" t="s">
        <v>1576</v>
      </c>
      <c r="B955" t="s">
        <v>1577</v>
      </c>
      <c r="C955" t="s">
        <v>1463</v>
      </c>
    </row>
    <row r="956" spans="1:3" x14ac:dyDescent="0.25">
      <c r="A956" t="s">
        <v>1079</v>
      </c>
      <c r="B956" t="s">
        <v>1080</v>
      </c>
      <c r="C956" t="s">
        <v>789</v>
      </c>
    </row>
    <row r="957" spans="1:3" x14ac:dyDescent="0.25">
      <c r="A957" t="s">
        <v>354</v>
      </c>
      <c r="B957" t="s">
        <v>355</v>
      </c>
      <c r="C957" t="s">
        <v>140</v>
      </c>
    </row>
    <row r="958" spans="1:3" x14ac:dyDescent="0.25">
      <c r="A958" t="s">
        <v>356</v>
      </c>
      <c r="B958" t="s">
        <v>357</v>
      </c>
      <c r="C958" t="s">
        <v>140</v>
      </c>
    </row>
    <row r="959" spans="1:3" x14ac:dyDescent="0.25">
      <c r="A959" t="s">
        <v>2685</v>
      </c>
      <c r="B959" t="s">
        <v>2686</v>
      </c>
      <c r="C959" t="s">
        <v>1218</v>
      </c>
    </row>
    <row r="960" spans="1:3" x14ac:dyDescent="0.25">
      <c r="A960" t="s">
        <v>1081</v>
      </c>
      <c r="B960" t="s">
        <v>1082</v>
      </c>
      <c r="C960" t="s">
        <v>789</v>
      </c>
    </row>
    <row r="961" spans="1:3" x14ac:dyDescent="0.25">
      <c r="A961" t="s">
        <v>1578</v>
      </c>
      <c r="B961" t="s">
        <v>1579</v>
      </c>
      <c r="C961" t="s">
        <v>1463</v>
      </c>
    </row>
    <row r="962" spans="1:3" x14ac:dyDescent="0.25">
      <c r="A962" t="s">
        <v>1358</v>
      </c>
      <c r="B962" t="s">
        <v>1359</v>
      </c>
      <c r="C962" t="s">
        <v>1218</v>
      </c>
    </row>
    <row r="963" spans="1:3" x14ac:dyDescent="0.25">
      <c r="A963" t="s">
        <v>1360</v>
      </c>
      <c r="B963" t="s">
        <v>1361</v>
      </c>
      <c r="C963" t="s">
        <v>1463</v>
      </c>
    </row>
    <row r="964" spans="1:3" x14ac:dyDescent="0.25">
      <c r="A964" t="s">
        <v>2687</v>
      </c>
      <c r="B964" t="s">
        <v>2688</v>
      </c>
      <c r="C964" t="s">
        <v>1662</v>
      </c>
    </row>
    <row r="965" spans="1:3" x14ac:dyDescent="0.25">
      <c r="A965" t="s">
        <v>2689</v>
      </c>
      <c r="B965" t="s">
        <v>2690</v>
      </c>
      <c r="C965" t="s">
        <v>789</v>
      </c>
    </row>
    <row r="966" spans="1:3" x14ac:dyDescent="0.25">
      <c r="A966" t="s">
        <v>1083</v>
      </c>
      <c r="B966" t="s">
        <v>1084</v>
      </c>
      <c r="C966" t="s">
        <v>789</v>
      </c>
    </row>
    <row r="967" spans="1:3" x14ac:dyDescent="0.25">
      <c r="A967" t="s">
        <v>2691</v>
      </c>
      <c r="B967" t="s">
        <v>2692</v>
      </c>
      <c r="C967" t="s">
        <v>1662</v>
      </c>
    </row>
    <row r="968" spans="1:3" x14ac:dyDescent="0.25">
      <c r="A968" t="s">
        <v>2693</v>
      </c>
      <c r="B968" t="s">
        <v>2694</v>
      </c>
      <c r="C968" t="s">
        <v>1662</v>
      </c>
    </row>
    <row r="969" spans="1:3" x14ac:dyDescent="0.25">
      <c r="A969" t="s">
        <v>1085</v>
      </c>
      <c r="B969" t="s">
        <v>1086</v>
      </c>
      <c r="C969" t="s">
        <v>789</v>
      </c>
    </row>
    <row r="970" spans="1:3" x14ac:dyDescent="0.25">
      <c r="A970" t="s">
        <v>1931</v>
      </c>
      <c r="B970" t="s">
        <v>1932</v>
      </c>
      <c r="C970" t="s">
        <v>1463</v>
      </c>
    </row>
    <row r="971" spans="1:3" x14ac:dyDescent="0.25">
      <c r="A971" t="s">
        <v>2695</v>
      </c>
      <c r="B971" t="s">
        <v>2696</v>
      </c>
      <c r="C971" t="s">
        <v>1662</v>
      </c>
    </row>
    <row r="972" spans="1:3" x14ac:dyDescent="0.25">
      <c r="A972" t="s">
        <v>1933</v>
      </c>
      <c r="B972" t="s">
        <v>1934</v>
      </c>
      <c r="C972" t="s">
        <v>1662</v>
      </c>
    </row>
    <row r="973" spans="1:3" x14ac:dyDescent="0.25">
      <c r="A973" t="s">
        <v>575</v>
      </c>
      <c r="B973" t="s">
        <v>576</v>
      </c>
      <c r="C973" t="s">
        <v>409</v>
      </c>
    </row>
    <row r="974" spans="1:3" x14ac:dyDescent="0.25">
      <c r="A974" t="s">
        <v>1935</v>
      </c>
      <c r="B974" t="s">
        <v>1936</v>
      </c>
      <c r="C974" t="s">
        <v>1218</v>
      </c>
    </row>
    <row r="975" spans="1:3" x14ac:dyDescent="0.25">
      <c r="A975" t="s">
        <v>1580</v>
      </c>
      <c r="B975" t="s">
        <v>1581</v>
      </c>
      <c r="C975" t="s">
        <v>1463</v>
      </c>
    </row>
    <row r="976" spans="1:3" x14ac:dyDescent="0.25">
      <c r="A976" t="s">
        <v>1466</v>
      </c>
      <c r="B976" t="s">
        <v>2697</v>
      </c>
      <c r="C976" t="s">
        <v>1463</v>
      </c>
    </row>
    <row r="977" spans="1:3" x14ac:dyDescent="0.25">
      <c r="A977" t="s">
        <v>1466</v>
      </c>
      <c r="B977" t="s">
        <v>2697</v>
      </c>
      <c r="C977" t="s">
        <v>1463</v>
      </c>
    </row>
    <row r="978" spans="1:3" x14ac:dyDescent="0.25">
      <c r="A978" t="s">
        <v>2698</v>
      </c>
      <c r="B978" t="s">
        <v>2699</v>
      </c>
      <c r="C978" t="s">
        <v>1463</v>
      </c>
    </row>
    <row r="979" spans="1:3" x14ac:dyDescent="0.25">
      <c r="A979" t="s">
        <v>2700</v>
      </c>
      <c r="B979" t="s">
        <v>2701</v>
      </c>
      <c r="C979" t="s">
        <v>1463</v>
      </c>
    </row>
    <row r="980" spans="1:3" x14ac:dyDescent="0.25">
      <c r="A980" t="s">
        <v>112</v>
      </c>
      <c r="B980" t="s">
        <v>113</v>
      </c>
      <c r="C980" t="s">
        <v>12</v>
      </c>
    </row>
    <row r="981" spans="1:3" x14ac:dyDescent="0.25">
      <c r="A981" t="s">
        <v>358</v>
      </c>
      <c r="B981" t="s">
        <v>359</v>
      </c>
      <c r="C981" t="s">
        <v>140</v>
      </c>
    </row>
    <row r="982" spans="1:3" x14ac:dyDescent="0.25">
      <c r="A982" t="s">
        <v>1087</v>
      </c>
      <c r="B982" t="s">
        <v>1088</v>
      </c>
      <c r="C982" t="s">
        <v>789</v>
      </c>
    </row>
    <row r="983" spans="1:3" x14ac:dyDescent="0.25">
      <c r="A983" t="s">
        <v>2702</v>
      </c>
      <c r="B983" t="s">
        <v>2703</v>
      </c>
      <c r="C983" t="s">
        <v>1662</v>
      </c>
    </row>
    <row r="984" spans="1:3" x14ac:dyDescent="0.25">
      <c r="A984" t="s">
        <v>360</v>
      </c>
      <c r="B984" t="s">
        <v>361</v>
      </c>
      <c r="C984" t="s">
        <v>140</v>
      </c>
    </row>
    <row r="985" spans="1:3" x14ac:dyDescent="0.25">
      <c r="A985" t="s">
        <v>1089</v>
      </c>
      <c r="B985" t="s">
        <v>1090</v>
      </c>
      <c r="C985" t="s">
        <v>789</v>
      </c>
    </row>
    <row r="986" spans="1:3" x14ac:dyDescent="0.25">
      <c r="A986" t="s">
        <v>746</v>
      </c>
      <c r="B986" t="s">
        <v>747</v>
      </c>
      <c r="C986" t="s">
        <v>789</v>
      </c>
    </row>
    <row r="987" spans="1:3" x14ac:dyDescent="0.25">
      <c r="A987" t="s">
        <v>1362</v>
      </c>
      <c r="B987" t="s">
        <v>1363</v>
      </c>
      <c r="C987" t="s">
        <v>1218</v>
      </c>
    </row>
    <row r="988" spans="1:3" x14ac:dyDescent="0.25">
      <c r="A988" t="s">
        <v>1091</v>
      </c>
      <c r="B988" t="s">
        <v>1092</v>
      </c>
      <c r="C988" t="s">
        <v>789</v>
      </c>
    </row>
    <row r="989" spans="1:3" x14ac:dyDescent="0.25">
      <c r="A989" t="s">
        <v>1364</v>
      </c>
      <c r="B989" t="s">
        <v>1365</v>
      </c>
      <c r="C989" t="s">
        <v>1218</v>
      </c>
    </row>
    <row r="990" spans="1:3" x14ac:dyDescent="0.25">
      <c r="A990" t="s">
        <v>1582</v>
      </c>
      <c r="B990" t="s">
        <v>1583</v>
      </c>
      <c r="C990" t="s">
        <v>1463</v>
      </c>
    </row>
    <row r="991" spans="1:3" x14ac:dyDescent="0.25">
      <c r="A991" t="s">
        <v>2704</v>
      </c>
      <c r="B991" t="s">
        <v>2705</v>
      </c>
      <c r="C991" t="s">
        <v>1218</v>
      </c>
    </row>
    <row r="992" spans="1:3" x14ac:dyDescent="0.25">
      <c r="A992" t="s">
        <v>2706</v>
      </c>
      <c r="B992" t="s">
        <v>2707</v>
      </c>
      <c r="C992" t="s">
        <v>1218</v>
      </c>
    </row>
    <row r="993" spans="1:3" x14ac:dyDescent="0.25">
      <c r="A993" t="s">
        <v>2708</v>
      </c>
      <c r="B993" t="s">
        <v>2709</v>
      </c>
      <c r="C993" t="s">
        <v>789</v>
      </c>
    </row>
    <row r="994" spans="1:3" x14ac:dyDescent="0.25">
      <c r="A994" t="s">
        <v>1584</v>
      </c>
      <c r="B994" t="s">
        <v>1585</v>
      </c>
      <c r="C994" t="s">
        <v>1463</v>
      </c>
    </row>
    <row r="995" spans="1:3" x14ac:dyDescent="0.25">
      <c r="A995" t="s">
        <v>1586</v>
      </c>
      <c r="B995" t="s">
        <v>1587</v>
      </c>
      <c r="C995" t="s">
        <v>1463</v>
      </c>
    </row>
    <row r="996" spans="1:3" x14ac:dyDescent="0.25">
      <c r="A996" t="s">
        <v>2710</v>
      </c>
      <c r="B996" t="s">
        <v>2711</v>
      </c>
      <c r="C996" t="s">
        <v>789</v>
      </c>
    </row>
    <row r="997" spans="1:3" x14ac:dyDescent="0.25">
      <c r="A997" t="s">
        <v>1366</v>
      </c>
      <c r="B997" t="s">
        <v>1367</v>
      </c>
      <c r="C997" t="s">
        <v>1218</v>
      </c>
    </row>
    <row r="998" spans="1:3" x14ac:dyDescent="0.25">
      <c r="A998" t="s">
        <v>2712</v>
      </c>
      <c r="B998" t="s">
        <v>2713</v>
      </c>
      <c r="C998" t="s">
        <v>789</v>
      </c>
    </row>
    <row r="999" spans="1:3" x14ac:dyDescent="0.25">
      <c r="A999" t="s">
        <v>1093</v>
      </c>
      <c r="B999" t="s">
        <v>1094</v>
      </c>
      <c r="C999" t="s">
        <v>789</v>
      </c>
    </row>
    <row r="1000" spans="1:3" x14ac:dyDescent="0.25">
      <c r="A1000" t="s">
        <v>2714</v>
      </c>
      <c r="B1000" t="s">
        <v>2715</v>
      </c>
      <c r="C1000" t="s">
        <v>1463</v>
      </c>
    </row>
    <row r="1001" spans="1:3" x14ac:dyDescent="0.25">
      <c r="A1001" t="s">
        <v>1368</v>
      </c>
      <c r="B1001" t="s">
        <v>1369</v>
      </c>
      <c r="C1001" t="s">
        <v>1463</v>
      </c>
    </row>
    <row r="1002" spans="1:3" x14ac:dyDescent="0.25">
      <c r="A1002" t="s">
        <v>1095</v>
      </c>
      <c r="B1002" t="s">
        <v>1096</v>
      </c>
      <c r="C1002" t="s">
        <v>789</v>
      </c>
    </row>
    <row r="1003" spans="1:3" x14ac:dyDescent="0.25">
      <c r="A1003" t="s">
        <v>748</v>
      </c>
      <c r="B1003" t="s">
        <v>749</v>
      </c>
      <c r="C1003" t="s">
        <v>409</v>
      </c>
    </row>
    <row r="1004" spans="1:3" x14ac:dyDescent="0.25">
      <c r="A1004" t="s">
        <v>1370</v>
      </c>
      <c r="B1004" t="s">
        <v>1371</v>
      </c>
      <c r="C1004" t="s">
        <v>1218</v>
      </c>
    </row>
    <row r="1005" spans="1:3" x14ac:dyDescent="0.25">
      <c r="A1005" t="s">
        <v>114</v>
      </c>
      <c r="B1005" t="s">
        <v>115</v>
      </c>
      <c r="C1005" t="s">
        <v>12</v>
      </c>
    </row>
    <row r="1006" spans="1:3" x14ac:dyDescent="0.25">
      <c r="A1006" t="s">
        <v>1588</v>
      </c>
      <c r="B1006" t="s">
        <v>1589</v>
      </c>
      <c r="C1006" t="s">
        <v>1463</v>
      </c>
    </row>
    <row r="1007" spans="1:3" x14ac:dyDescent="0.25">
      <c r="A1007" t="s">
        <v>2716</v>
      </c>
      <c r="B1007" t="s">
        <v>2717</v>
      </c>
      <c r="C1007" t="s">
        <v>1662</v>
      </c>
    </row>
    <row r="1008" spans="1:3" x14ac:dyDescent="0.25">
      <c r="A1008" t="s">
        <v>1097</v>
      </c>
      <c r="B1008" t="s">
        <v>1098</v>
      </c>
      <c r="C1008" t="s">
        <v>789</v>
      </c>
    </row>
    <row r="1009" spans="1:3" x14ac:dyDescent="0.25">
      <c r="A1009" t="s">
        <v>1372</v>
      </c>
      <c r="B1009" t="s">
        <v>1373</v>
      </c>
      <c r="C1009" t="s">
        <v>1218</v>
      </c>
    </row>
    <row r="1010" spans="1:3" x14ac:dyDescent="0.25">
      <c r="A1010" t="s">
        <v>1374</v>
      </c>
      <c r="B1010" t="s">
        <v>1375</v>
      </c>
      <c r="C1010" t="s">
        <v>1218</v>
      </c>
    </row>
    <row r="1011" spans="1:3" x14ac:dyDescent="0.25">
      <c r="A1011" t="s">
        <v>2718</v>
      </c>
      <c r="B1011" t="s">
        <v>2719</v>
      </c>
      <c r="C1011" t="s">
        <v>650</v>
      </c>
    </row>
    <row r="1012" spans="1:3" x14ac:dyDescent="0.25">
      <c r="A1012" t="s">
        <v>2720</v>
      </c>
      <c r="B1012" t="s">
        <v>2721</v>
      </c>
      <c r="C1012" t="s">
        <v>1463</v>
      </c>
    </row>
    <row r="1013" spans="1:3" x14ac:dyDescent="0.25">
      <c r="A1013" t="s">
        <v>577</v>
      </c>
      <c r="B1013" t="s">
        <v>578</v>
      </c>
      <c r="C1013" t="s">
        <v>409</v>
      </c>
    </row>
    <row r="1014" spans="1:3" x14ac:dyDescent="0.25">
      <c r="A1014" t="s">
        <v>2722</v>
      </c>
      <c r="B1014" t="s">
        <v>2723</v>
      </c>
      <c r="C1014" t="s">
        <v>789</v>
      </c>
    </row>
    <row r="1015" spans="1:3" x14ac:dyDescent="0.25">
      <c r="A1015" t="s">
        <v>1099</v>
      </c>
      <c r="B1015" t="s">
        <v>1100</v>
      </c>
      <c r="C1015" t="s">
        <v>789</v>
      </c>
    </row>
    <row r="1016" spans="1:3" x14ac:dyDescent="0.25">
      <c r="A1016" t="s">
        <v>2724</v>
      </c>
      <c r="B1016" t="s">
        <v>2725</v>
      </c>
      <c r="C1016" t="s">
        <v>789</v>
      </c>
    </row>
    <row r="1017" spans="1:3" x14ac:dyDescent="0.25">
      <c r="A1017" t="s">
        <v>750</v>
      </c>
      <c r="B1017" t="s">
        <v>751</v>
      </c>
      <c r="C1017" t="s">
        <v>650</v>
      </c>
    </row>
    <row r="1018" spans="1:3" x14ac:dyDescent="0.25">
      <c r="A1018" t="s">
        <v>362</v>
      </c>
      <c r="B1018" t="s">
        <v>363</v>
      </c>
      <c r="C1018" t="s">
        <v>140</v>
      </c>
    </row>
    <row r="1019" spans="1:3" x14ac:dyDescent="0.25">
      <c r="A1019" t="s">
        <v>364</v>
      </c>
      <c r="B1019" t="s">
        <v>365</v>
      </c>
      <c r="C1019" t="s">
        <v>140</v>
      </c>
    </row>
    <row r="1020" spans="1:3" x14ac:dyDescent="0.25">
      <c r="A1020" t="s">
        <v>2726</v>
      </c>
      <c r="B1020" t="s">
        <v>2727</v>
      </c>
      <c r="C1020" t="s">
        <v>789</v>
      </c>
    </row>
    <row r="1021" spans="1:3" x14ac:dyDescent="0.25">
      <c r="A1021" t="s">
        <v>752</v>
      </c>
      <c r="B1021" t="s">
        <v>753</v>
      </c>
      <c r="C1021" t="s">
        <v>650</v>
      </c>
    </row>
    <row r="1022" spans="1:3" x14ac:dyDescent="0.25">
      <c r="A1022" t="s">
        <v>1376</v>
      </c>
      <c r="B1022" t="s">
        <v>1377</v>
      </c>
      <c r="C1022" t="s">
        <v>1218</v>
      </c>
    </row>
    <row r="1023" spans="1:3" x14ac:dyDescent="0.25">
      <c r="A1023" t="s">
        <v>1101</v>
      </c>
      <c r="B1023" t="s">
        <v>1102</v>
      </c>
      <c r="C1023" t="s">
        <v>789</v>
      </c>
    </row>
    <row r="1024" spans="1:3" x14ac:dyDescent="0.25">
      <c r="A1024" t="s">
        <v>1103</v>
      </c>
      <c r="B1024" t="s">
        <v>1104</v>
      </c>
      <c r="C1024" t="s">
        <v>789</v>
      </c>
    </row>
    <row r="1025" spans="1:3" x14ac:dyDescent="0.25">
      <c r="A1025" t="s">
        <v>1590</v>
      </c>
      <c r="B1025" t="s">
        <v>1591</v>
      </c>
      <c r="C1025" t="s">
        <v>789</v>
      </c>
    </row>
    <row r="1026" spans="1:3" x14ac:dyDescent="0.25">
      <c r="A1026" t="s">
        <v>1378</v>
      </c>
      <c r="B1026" t="s">
        <v>1379</v>
      </c>
      <c r="C1026" t="s">
        <v>1218</v>
      </c>
    </row>
    <row r="1027" spans="1:3" x14ac:dyDescent="0.25">
      <c r="A1027" t="s">
        <v>1105</v>
      </c>
      <c r="B1027" t="s">
        <v>1106</v>
      </c>
      <c r="C1027" t="s">
        <v>789</v>
      </c>
    </row>
    <row r="1028" spans="1:3" x14ac:dyDescent="0.25">
      <c r="A1028" t="s">
        <v>1937</v>
      </c>
      <c r="B1028" t="s">
        <v>1938</v>
      </c>
      <c r="C1028" t="s">
        <v>1662</v>
      </c>
    </row>
    <row r="1029" spans="1:3" x14ac:dyDescent="0.25">
      <c r="A1029" t="s">
        <v>1107</v>
      </c>
      <c r="B1029" t="s">
        <v>1108</v>
      </c>
      <c r="C1029" t="s">
        <v>789</v>
      </c>
    </row>
    <row r="1030" spans="1:3" x14ac:dyDescent="0.25">
      <c r="A1030" t="s">
        <v>1380</v>
      </c>
      <c r="B1030" t="s">
        <v>1381</v>
      </c>
      <c r="C1030" t="s">
        <v>1218</v>
      </c>
    </row>
    <row r="1031" spans="1:3" x14ac:dyDescent="0.25">
      <c r="A1031" t="s">
        <v>1109</v>
      </c>
      <c r="B1031" t="s">
        <v>1110</v>
      </c>
      <c r="C1031" t="s">
        <v>789</v>
      </c>
    </row>
    <row r="1032" spans="1:3" x14ac:dyDescent="0.25">
      <c r="A1032" t="s">
        <v>2728</v>
      </c>
      <c r="B1032" t="s">
        <v>2729</v>
      </c>
      <c r="C1032" t="s">
        <v>1218</v>
      </c>
    </row>
    <row r="1033" spans="1:3" x14ac:dyDescent="0.25">
      <c r="A1033" t="s">
        <v>2730</v>
      </c>
      <c r="B1033" t="s">
        <v>2731</v>
      </c>
      <c r="C1033" t="s">
        <v>12</v>
      </c>
    </row>
    <row r="1034" spans="1:3" x14ac:dyDescent="0.25">
      <c r="A1034" t="s">
        <v>2732</v>
      </c>
      <c r="B1034" t="s">
        <v>2733</v>
      </c>
      <c r="C1034" t="s">
        <v>789</v>
      </c>
    </row>
    <row r="1035" spans="1:3" x14ac:dyDescent="0.25">
      <c r="A1035" t="s">
        <v>1111</v>
      </c>
      <c r="B1035" t="s">
        <v>1112</v>
      </c>
      <c r="C1035" t="s">
        <v>789</v>
      </c>
    </row>
    <row r="1036" spans="1:3" x14ac:dyDescent="0.25">
      <c r="A1036" t="s">
        <v>1113</v>
      </c>
      <c r="B1036" t="s">
        <v>1114</v>
      </c>
      <c r="C1036" t="s">
        <v>789</v>
      </c>
    </row>
    <row r="1037" spans="1:3" x14ac:dyDescent="0.25">
      <c r="A1037" t="s">
        <v>2734</v>
      </c>
      <c r="B1037" t="s">
        <v>2735</v>
      </c>
      <c r="C1037" t="s">
        <v>1463</v>
      </c>
    </row>
    <row r="1038" spans="1:3" x14ac:dyDescent="0.25">
      <c r="A1038" t="s">
        <v>2736</v>
      </c>
      <c r="B1038" t="s">
        <v>1939</v>
      </c>
      <c r="C1038" t="s">
        <v>1662</v>
      </c>
    </row>
    <row r="1039" spans="1:3" x14ac:dyDescent="0.25">
      <c r="A1039" t="s">
        <v>1115</v>
      </c>
      <c r="B1039" t="s">
        <v>1116</v>
      </c>
      <c r="C1039" t="s">
        <v>1218</v>
      </c>
    </row>
    <row r="1040" spans="1:3" x14ac:dyDescent="0.25">
      <c r="A1040" t="s">
        <v>1117</v>
      </c>
      <c r="B1040" t="s">
        <v>1118</v>
      </c>
      <c r="C1040" t="s">
        <v>789</v>
      </c>
    </row>
    <row r="1041" spans="1:3" x14ac:dyDescent="0.25">
      <c r="A1041" t="s">
        <v>1384</v>
      </c>
      <c r="B1041" t="s">
        <v>1385</v>
      </c>
      <c r="C1041" t="s">
        <v>1218</v>
      </c>
    </row>
    <row r="1042" spans="1:3" x14ac:dyDescent="0.25">
      <c r="A1042" t="s">
        <v>1382</v>
      </c>
      <c r="B1042" t="s">
        <v>1383</v>
      </c>
      <c r="C1042" t="s">
        <v>1218</v>
      </c>
    </row>
    <row r="1043" spans="1:3" x14ac:dyDescent="0.25">
      <c r="A1043" t="s">
        <v>2737</v>
      </c>
      <c r="B1043" t="s">
        <v>2738</v>
      </c>
      <c r="C1043" t="s">
        <v>1218</v>
      </c>
    </row>
    <row r="1044" spans="1:3" x14ac:dyDescent="0.25">
      <c r="A1044" t="s">
        <v>2739</v>
      </c>
      <c r="B1044" t="s">
        <v>2740</v>
      </c>
      <c r="C1044" t="s">
        <v>1463</v>
      </c>
    </row>
    <row r="1045" spans="1:3" x14ac:dyDescent="0.25">
      <c r="A1045" t="s">
        <v>1386</v>
      </c>
      <c r="B1045" t="s">
        <v>1387</v>
      </c>
      <c r="C1045" t="s">
        <v>1218</v>
      </c>
    </row>
    <row r="1046" spans="1:3" x14ac:dyDescent="0.25">
      <c r="A1046" t="s">
        <v>1386</v>
      </c>
      <c r="B1046" t="s">
        <v>2741</v>
      </c>
      <c r="C1046" t="s">
        <v>1218</v>
      </c>
    </row>
    <row r="1047" spans="1:3" x14ac:dyDescent="0.25">
      <c r="A1047" t="s">
        <v>2742</v>
      </c>
      <c r="B1047" t="s">
        <v>2743</v>
      </c>
      <c r="C1047" t="s">
        <v>1662</v>
      </c>
    </row>
    <row r="1048" spans="1:3" x14ac:dyDescent="0.25">
      <c r="A1048" t="s">
        <v>1940</v>
      </c>
      <c r="B1048" t="s">
        <v>1941</v>
      </c>
      <c r="C1048" t="s">
        <v>1662</v>
      </c>
    </row>
    <row r="1049" spans="1:3" x14ac:dyDescent="0.25">
      <c r="A1049" t="s">
        <v>1119</v>
      </c>
      <c r="B1049" t="s">
        <v>1120</v>
      </c>
      <c r="C1049" t="s">
        <v>1218</v>
      </c>
    </row>
    <row r="1050" spans="1:3" x14ac:dyDescent="0.25">
      <c r="A1050" t="s">
        <v>1121</v>
      </c>
      <c r="B1050" t="s">
        <v>1122</v>
      </c>
      <c r="C1050" t="s">
        <v>789</v>
      </c>
    </row>
    <row r="1051" spans="1:3" x14ac:dyDescent="0.25">
      <c r="A1051" t="s">
        <v>1123</v>
      </c>
      <c r="B1051" t="s">
        <v>1124</v>
      </c>
      <c r="C1051" t="s">
        <v>1218</v>
      </c>
    </row>
    <row r="1052" spans="1:3" x14ac:dyDescent="0.25">
      <c r="A1052" t="s">
        <v>1125</v>
      </c>
      <c r="B1052" t="s">
        <v>1126</v>
      </c>
      <c r="C1052" t="s">
        <v>789</v>
      </c>
    </row>
    <row r="1053" spans="1:3" x14ac:dyDescent="0.25">
      <c r="A1053" t="s">
        <v>1129</v>
      </c>
      <c r="B1053" t="s">
        <v>1130</v>
      </c>
      <c r="C1053" t="s">
        <v>1218</v>
      </c>
    </row>
    <row r="1054" spans="1:3" x14ac:dyDescent="0.25">
      <c r="A1054" t="s">
        <v>1127</v>
      </c>
      <c r="B1054" t="s">
        <v>1128</v>
      </c>
      <c r="C1054" t="s">
        <v>789</v>
      </c>
    </row>
    <row r="1055" spans="1:3" x14ac:dyDescent="0.25">
      <c r="A1055" t="s">
        <v>116</v>
      </c>
      <c r="B1055" t="s">
        <v>117</v>
      </c>
      <c r="C1055" t="s">
        <v>12</v>
      </c>
    </row>
    <row r="1056" spans="1:3" x14ac:dyDescent="0.25">
      <c r="A1056" t="s">
        <v>2744</v>
      </c>
      <c r="B1056" t="s">
        <v>2745</v>
      </c>
      <c r="C1056" t="s">
        <v>789</v>
      </c>
    </row>
    <row r="1057" spans="1:3" x14ac:dyDescent="0.25">
      <c r="A1057" t="s">
        <v>2746</v>
      </c>
      <c r="B1057" t="s">
        <v>2747</v>
      </c>
      <c r="C1057" t="s">
        <v>1218</v>
      </c>
    </row>
    <row r="1058" spans="1:3" x14ac:dyDescent="0.25">
      <c r="A1058" t="s">
        <v>2748</v>
      </c>
      <c r="B1058" t="s">
        <v>2749</v>
      </c>
      <c r="C1058" t="s">
        <v>1218</v>
      </c>
    </row>
    <row r="1059" spans="1:3" x14ac:dyDescent="0.25">
      <c r="A1059" t="s">
        <v>1942</v>
      </c>
      <c r="B1059" t="s">
        <v>1943</v>
      </c>
      <c r="C1059" t="s">
        <v>1662</v>
      </c>
    </row>
    <row r="1060" spans="1:3" x14ac:dyDescent="0.25">
      <c r="A1060" t="s">
        <v>1944</v>
      </c>
      <c r="B1060" t="s">
        <v>1945</v>
      </c>
      <c r="C1060" t="s">
        <v>1662</v>
      </c>
    </row>
    <row r="1061" spans="1:3" x14ac:dyDescent="0.25">
      <c r="A1061" t="s">
        <v>2750</v>
      </c>
      <c r="B1061" t="s">
        <v>2751</v>
      </c>
      <c r="C1061" t="s">
        <v>1463</v>
      </c>
    </row>
    <row r="1062" spans="1:3" x14ac:dyDescent="0.25">
      <c r="A1062" t="s">
        <v>1946</v>
      </c>
      <c r="B1062" t="s">
        <v>1947</v>
      </c>
      <c r="C1062" t="s">
        <v>1463</v>
      </c>
    </row>
    <row r="1063" spans="1:3" x14ac:dyDescent="0.25">
      <c r="A1063" t="s">
        <v>1388</v>
      </c>
      <c r="B1063" t="s">
        <v>1389</v>
      </c>
      <c r="C1063" t="s">
        <v>789</v>
      </c>
    </row>
    <row r="1064" spans="1:3" x14ac:dyDescent="0.25">
      <c r="A1064" t="s">
        <v>118</v>
      </c>
      <c r="B1064" t="s">
        <v>119</v>
      </c>
      <c r="C1064" t="s">
        <v>12</v>
      </c>
    </row>
    <row r="1065" spans="1:3" x14ac:dyDescent="0.25">
      <c r="A1065" t="s">
        <v>1948</v>
      </c>
      <c r="B1065" t="s">
        <v>1949</v>
      </c>
      <c r="C1065" t="s">
        <v>1662</v>
      </c>
    </row>
    <row r="1066" spans="1:3" x14ac:dyDescent="0.25">
      <c r="A1066" t="s">
        <v>1950</v>
      </c>
      <c r="B1066" t="s">
        <v>1951</v>
      </c>
      <c r="C1066" t="s">
        <v>1662</v>
      </c>
    </row>
    <row r="1067" spans="1:3" x14ac:dyDescent="0.25">
      <c r="A1067" t="s">
        <v>754</v>
      </c>
      <c r="B1067" t="s">
        <v>755</v>
      </c>
      <c r="C1067" t="s">
        <v>650</v>
      </c>
    </row>
    <row r="1068" spans="1:3" x14ac:dyDescent="0.25">
      <c r="A1068" t="s">
        <v>1131</v>
      </c>
      <c r="B1068" t="s">
        <v>1132</v>
      </c>
      <c r="C1068" t="s">
        <v>789</v>
      </c>
    </row>
    <row r="1069" spans="1:3" x14ac:dyDescent="0.25">
      <c r="A1069" t="s">
        <v>1133</v>
      </c>
      <c r="B1069" t="s">
        <v>1134</v>
      </c>
      <c r="C1069" t="s">
        <v>789</v>
      </c>
    </row>
    <row r="1070" spans="1:3" x14ac:dyDescent="0.25">
      <c r="A1070" t="s">
        <v>1135</v>
      </c>
      <c r="B1070" t="s">
        <v>1136</v>
      </c>
      <c r="C1070" t="s">
        <v>789</v>
      </c>
    </row>
    <row r="1071" spans="1:3" x14ac:dyDescent="0.25">
      <c r="A1071" t="s">
        <v>756</v>
      </c>
      <c r="B1071" t="s">
        <v>757</v>
      </c>
      <c r="C1071" t="s">
        <v>650</v>
      </c>
    </row>
    <row r="1072" spans="1:3" x14ac:dyDescent="0.25">
      <c r="A1072" t="s">
        <v>1592</v>
      </c>
      <c r="B1072" t="s">
        <v>1593</v>
      </c>
      <c r="C1072" t="s">
        <v>1463</v>
      </c>
    </row>
    <row r="1073" spans="1:3" x14ac:dyDescent="0.25">
      <c r="A1073" t="s">
        <v>2752</v>
      </c>
      <c r="B1073" t="s">
        <v>2753</v>
      </c>
      <c r="C1073" t="s">
        <v>789</v>
      </c>
    </row>
    <row r="1074" spans="1:3" x14ac:dyDescent="0.25">
      <c r="A1074" t="s">
        <v>1137</v>
      </c>
      <c r="B1074" t="s">
        <v>1138</v>
      </c>
      <c r="C1074" t="s">
        <v>789</v>
      </c>
    </row>
    <row r="1075" spans="1:3" x14ac:dyDescent="0.25">
      <c r="A1075" t="s">
        <v>120</v>
      </c>
      <c r="B1075" t="s">
        <v>121</v>
      </c>
      <c r="C1075" t="s">
        <v>12</v>
      </c>
    </row>
    <row r="1076" spans="1:3" x14ac:dyDescent="0.25">
      <c r="A1076" t="s">
        <v>1390</v>
      </c>
      <c r="B1076" t="s">
        <v>1391</v>
      </c>
      <c r="C1076" t="s">
        <v>789</v>
      </c>
    </row>
    <row r="1077" spans="1:3" x14ac:dyDescent="0.25">
      <c r="A1077" t="s">
        <v>1392</v>
      </c>
      <c r="B1077" t="s">
        <v>1393</v>
      </c>
      <c r="C1077" t="s">
        <v>789</v>
      </c>
    </row>
    <row r="1078" spans="1:3" x14ac:dyDescent="0.25">
      <c r="A1078" t="s">
        <v>1594</v>
      </c>
      <c r="B1078" t="s">
        <v>1595</v>
      </c>
      <c r="C1078" t="s">
        <v>1463</v>
      </c>
    </row>
    <row r="1079" spans="1:3" x14ac:dyDescent="0.25">
      <c r="A1079" t="s">
        <v>1596</v>
      </c>
      <c r="B1079" t="s">
        <v>1597</v>
      </c>
      <c r="C1079" t="s">
        <v>1463</v>
      </c>
    </row>
    <row r="1080" spans="1:3" x14ac:dyDescent="0.25">
      <c r="A1080" t="s">
        <v>2754</v>
      </c>
      <c r="B1080" t="s">
        <v>2755</v>
      </c>
      <c r="C1080" t="s">
        <v>1218</v>
      </c>
    </row>
    <row r="1081" spans="1:3" x14ac:dyDescent="0.25">
      <c r="A1081" t="s">
        <v>1139</v>
      </c>
      <c r="B1081" t="s">
        <v>1140</v>
      </c>
      <c r="C1081" t="s">
        <v>1463</v>
      </c>
    </row>
    <row r="1082" spans="1:3" x14ac:dyDescent="0.25">
      <c r="A1082" t="s">
        <v>2756</v>
      </c>
      <c r="B1082" t="s">
        <v>2757</v>
      </c>
      <c r="C1082" t="s">
        <v>1463</v>
      </c>
    </row>
    <row r="1083" spans="1:3" x14ac:dyDescent="0.25">
      <c r="A1083" t="s">
        <v>2758</v>
      </c>
      <c r="B1083" t="s">
        <v>2759</v>
      </c>
      <c r="C1083" t="s">
        <v>1662</v>
      </c>
    </row>
    <row r="1084" spans="1:3" x14ac:dyDescent="0.25">
      <c r="A1084" t="s">
        <v>1952</v>
      </c>
      <c r="B1084" t="s">
        <v>1953</v>
      </c>
      <c r="C1084" t="s">
        <v>1662</v>
      </c>
    </row>
    <row r="1085" spans="1:3" x14ac:dyDescent="0.25">
      <c r="A1085" t="s">
        <v>2760</v>
      </c>
      <c r="B1085" t="s">
        <v>2761</v>
      </c>
      <c r="C1085" t="s">
        <v>789</v>
      </c>
    </row>
    <row r="1086" spans="1:3" x14ac:dyDescent="0.25">
      <c r="A1086" t="s">
        <v>1954</v>
      </c>
      <c r="B1086" t="s">
        <v>1955</v>
      </c>
      <c r="C1086" t="s">
        <v>1662</v>
      </c>
    </row>
    <row r="1087" spans="1:3" x14ac:dyDescent="0.25">
      <c r="A1087" t="s">
        <v>2762</v>
      </c>
      <c r="B1087" t="s">
        <v>2763</v>
      </c>
      <c r="C1087" t="s">
        <v>1662</v>
      </c>
    </row>
    <row r="1088" spans="1:3" x14ac:dyDescent="0.25">
      <c r="A1088" t="s">
        <v>2764</v>
      </c>
      <c r="B1088" t="s">
        <v>2765</v>
      </c>
      <c r="C1088" t="s">
        <v>1662</v>
      </c>
    </row>
    <row r="1089" spans="1:3" x14ac:dyDescent="0.25">
      <c r="A1089" t="s">
        <v>1141</v>
      </c>
      <c r="B1089" t="s">
        <v>1142</v>
      </c>
      <c r="C1089" t="s">
        <v>1218</v>
      </c>
    </row>
    <row r="1090" spans="1:3" x14ac:dyDescent="0.25">
      <c r="A1090" t="s">
        <v>1956</v>
      </c>
      <c r="B1090" t="s">
        <v>1957</v>
      </c>
      <c r="C1090" t="s">
        <v>1662</v>
      </c>
    </row>
    <row r="1091" spans="1:3" x14ac:dyDescent="0.25">
      <c r="A1091" t="s">
        <v>1958</v>
      </c>
      <c r="B1091" t="s">
        <v>1959</v>
      </c>
      <c r="C1091" t="s">
        <v>1662</v>
      </c>
    </row>
    <row r="1092" spans="1:3" x14ac:dyDescent="0.25">
      <c r="A1092" t="s">
        <v>2766</v>
      </c>
      <c r="B1092" t="s">
        <v>2767</v>
      </c>
      <c r="C1092" t="s">
        <v>789</v>
      </c>
    </row>
    <row r="1093" spans="1:3" x14ac:dyDescent="0.25">
      <c r="A1093" t="s">
        <v>1394</v>
      </c>
      <c r="B1093" t="s">
        <v>1395</v>
      </c>
      <c r="C1093" t="s">
        <v>1218</v>
      </c>
    </row>
    <row r="1094" spans="1:3" x14ac:dyDescent="0.25">
      <c r="A1094" t="s">
        <v>366</v>
      </c>
      <c r="B1094" t="s">
        <v>367</v>
      </c>
      <c r="C1094" t="s">
        <v>140</v>
      </c>
    </row>
    <row r="1095" spans="1:3" x14ac:dyDescent="0.25">
      <c r="A1095" t="s">
        <v>1143</v>
      </c>
      <c r="B1095" t="s">
        <v>1144</v>
      </c>
      <c r="C1095" t="s">
        <v>789</v>
      </c>
    </row>
    <row r="1096" spans="1:3" x14ac:dyDescent="0.25">
      <c r="A1096" t="s">
        <v>2768</v>
      </c>
      <c r="B1096" t="s">
        <v>2769</v>
      </c>
      <c r="C1096" t="s">
        <v>1218</v>
      </c>
    </row>
    <row r="1097" spans="1:3" x14ac:dyDescent="0.25">
      <c r="A1097" t="s">
        <v>1960</v>
      </c>
      <c r="B1097" t="s">
        <v>1961</v>
      </c>
      <c r="C1097" t="s">
        <v>1662</v>
      </c>
    </row>
    <row r="1098" spans="1:3" x14ac:dyDescent="0.25">
      <c r="A1098" t="s">
        <v>758</v>
      </c>
      <c r="B1098" t="s">
        <v>759</v>
      </c>
      <c r="C1098" t="s">
        <v>650</v>
      </c>
    </row>
    <row r="1099" spans="1:3" x14ac:dyDescent="0.25">
      <c r="A1099" t="s">
        <v>2770</v>
      </c>
      <c r="B1099" t="s">
        <v>2771</v>
      </c>
      <c r="C1099" t="s">
        <v>1218</v>
      </c>
    </row>
    <row r="1100" spans="1:3" x14ac:dyDescent="0.25">
      <c r="A1100" t="s">
        <v>2772</v>
      </c>
      <c r="B1100" t="s">
        <v>2773</v>
      </c>
      <c r="C1100" t="s">
        <v>1662</v>
      </c>
    </row>
    <row r="1101" spans="1:3" x14ac:dyDescent="0.25">
      <c r="A1101" t="s">
        <v>1145</v>
      </c>
      <c r="B1101" t="s">
        <v>1146</v>
      </c>
      <c r="C1101" t="s">
        <v>789</v>
      </c>
    </row>
    <row r="1102" spans="1:3" x14ac:dyDescent="0.25">
      <c r="A1102" t="s">
        <v>1598</v>
      </c>
      <c r="B1102" t="s">
        <v>1599</v>
      </c>
      <c r="C1102" t="s">
        <v>1463</v>
      </c>
    </row>
    <row r="1103" spans="1:3" x14ac:dyDescent="0.25">
      <c r="A1103" t="s">
        <v>1962</v>
      </c>
      <c r="B1103" t="s">
        <v>1963</v>
      </c>
      <c r="C1103" t="s">
        <v>1662</v>
      </c>
    </row>
    <row r="1104" spans="1:3" x14ac:dyDescent="0.25">
      <c r="A1104" t="s">
        <v>1964</v>
      </c>
      <c r="B1104" t="s">
        <v>1965</v>
      </c>
      <c r="C1104" t="s">
        <v>1662</v>
      </c>
    </row>
    <row r="1105" spans="1:3" x14ac:dyDescent="0.25">
      <c r="A1105" t="s">
        <v>1966</v>
      </c>
      <c r="B1105" t="s">
        <v>1967</v>
      </c>
      <c r="C1105" t="s">
        <v>1662</v>
      </c>
    </row>
    <row r="1106" spans="1:3" x14ac:dyDescent="0.25">
      <c r="A1106" t="s">
        <v>1970</v>
      </c>
      <c r="B1106" t="s">
        <v>1971</v>
      </c>
      <c r="C1106" t="s">
        <v>1662</v>
      </c>
    </row>
    <row r="1107" spans="1:3" x14ac:dyDescent="0.25">
      <c r="A1107" t="s">
        <v>1968</v>
      </c>
      <c r="B1107" t="s">
        <v>1969</v>
      </c>
      <c r="C1107" t="s">
        <v>1662</v>
      </c>
    </row>
    <row r="1108" spans="1:3" x14ac:dyDescent="0.25">
      <c r="A1108" t="s">
        <v>1972</v>
      </c>
      <c r="B1108" t="s">
        <v>1973</v>
      </c>
      <c r="C1108" t="s">
        <v>1662</v>
      </c>
    </row>
    <row r="1109" spans="1:3" x14ac:dyDescent="0.25">
      <c r="A1109" t="s">
        <v>2774</v>
      </c>
      <c r="B1109" t="s">
        <v>2775</v>
      </c>
      <c r="C1109" t="s">
        <v>1463</v>
      </c>
    </row>
    <row r="1110" spans="1:3" x14ac:dyDescent="0.25">
      <c r="A1110" t="s">
        <v>581</v>
      </c>
      <c r="B1110" t="s">
        <v>582</v>
      </c>
      <c r="C1110" t="s">
        <v>409</v>
      </c>
    </row>
    <row r="1111" spans="1:3" x14ac:dyDescent="0.25">
      <c r="A1111" t="s">
        <v>579</v>
      </c>
      <c r="B1111" t="s">
        <v>580</v>
      </c>
      <c r="C1111" t="s">
        <v>409</v>
      </c>
    </row>
    <row r="1112" spans="1:3" x14ac:dyDescent="0.25">
      <c r="A1112" t="s">
        <v>1974</v>
      </c>
      <c r="B1112" t="s">
        <v>1975</v>
      </c>
      <c r="C1112" t="s">
        <v>1662</v>
      </c>
    </row>
    <row r="1113" spans="1:3" x14ac:dyDescent="0.25">
      <c r="A1113" t="s">
        <v>583</v>
      </c>
      <c r="B1113" t="s">
        <v>584</v>
      </c>
      <c r="C1113" t="s">
        <v>409</v>
      </c>
    </row>
    <row r="1114" spans="1:3" x14ac:dyDescent="0.25">
      <c r="A1114" t="s">
        <v>585</v>
      </c>
      <c r="B1114" t="s">
        <v>586</v>
      </c>
      <c r="C1114" t="s">
        <v>409</v>
      </c>
    </row>
    <row r="1115" spans="1:3" x14ac:dyDescent="0.25">
      <c r="A1115" t="s">
        <v>1147</v>
      </c>
      <c r="B1115" t="s">
        <v>2776</v>
      </c>
      <c r="C1115" t="s">
        <v>789</v>
      </c>
    </row>
    <row r="1116" spans="1:3" x14ac:dyDescent="0.25">
      <c r="A1116" t="s">
        <v>1148</v>
      </c>
      <c r="B1116" t="s">
        <v>1149</v>
      </c>
      <c r="C1116" t="s">
        <v>789</v>
      </c>
    </row>
    <row r="1117" spans="1:3" x14ac:dyDescent="0.25">
      <c r="A1117" t="s">
        <v>1150</v>
      </c>
      <c r="B1117" t="s">
        <v>1151</v>
      </c>
      <c r="C1117" t="s">
        <v>789</v>
      </c>
    </row>
    <row r="1118" spans="1:3" x14ac:dyDescent="0.25">
      <c r="A1118" t="s">
        <v>1600</v>
      </c>
      <c r="B1118" t="s">
        <v>1601</v>
      </c>
      <c r="C1118" t="s">
        <v>1463</v>
      </c>
    </row>
    <row r="1119" spans="1:3" x14ac:dyDescent="0.25">
      <c r="A1119" t="s">
        <v>1396</v>
      </c>
      <c r="B1119" t="s">
        <v>1397</v>
      </c>
      <c r="C1119" t="s">
        <v>1218</v>
      </c>
    </row>
    <row r="1120" spans="1:3" x14ac:dyDescent="0.25">
      <c r="A1120" t="s">
        <v>1398</v>
      </c>
      <c r="B1120" t="s">
        <v>1399</v>
      </c>
      <c r="C1120" t="s">
        <v>1218</v>
      </c>
    </row>
    <row r="1121" spans="1:3" x14ac:dyDescent="0.25">
      <c r="A1121" t="s">
        <v>1602</v>
      </c>
      <c r="B1121" t="s">
        <v>1603</v>
      </c>
      <c r="C1121" t="s">
        <v>1463</v>
      </c>
    </row>
    <row r="1122" spans="1:3" x14ac:dyDescent="0.25">
      <c r="A1122" t="s">
        <v>2777</v>
      </c>
      <c r="B1122" t="s">
        <v>2778</v>
      </c>
      <c r="C1122" t="s">
        <v>1463</v>
      </c>
    </row>
    <row r="1123" spans="1:3" x14ac:dyDescent="0.25">
      <c r="A1123" t="s">
        <v>1152</v>
      </c>
      <c r="B1123" t="s">
        <v>1153</v>
      </c>
      <c r="C1123" t="s">
        <v>1463</v>
      </c>
    </row>
    <row r="1124" spans="1:3" x14ac:dyDescent="0.25">
      <c r="A1124" t="s">
        <v>2779</v>
      </c>
      <c r="B1124" t="s">
        <v>2780</v>
      </c>
      <c r="C1124" t="s">
        <v>409</v>
      </c>
    </row>
    <row r="1125" spans="1:3" x14ac:dyDescent="0.25">
      <c r="A1125" t="s">
        <v>1154</v>
      </c>
      <c r="B1125" t="s">
        <v>1155</v>
      </c>
      <c r="C1125" t="s">
        <v>789</v>
      </c>
    </row>
    <row r="1126" spans="1:3" x14ac:dyDescent="0.25">
      <c r="A1126" t="s">
        <v>368</v>
      </c>
      <c r="B1126" t="s">
        <v>369</v>
      </c>
      <c r="C1126" t="s">
        <v>140</v>
      </c>
    </row>
    <row r="1127" spans="1:3" x14ac:dyDescent="0.25">
      <c r="A1127" t="s">
        <v>1400</v>
      </c>
      <c r="B1127" t="s">
        <v>1401</v>
      </c>
      <c r="C1127" t="s">
        <v>1218</v>
      </c>
    </row>
    <row r="1128" spans="1:3" x14ac:dyDescent="0.25">
      <c r="A1128" t="s">
        <v>2781</v>
      </c>
      <c r="B1128" t="s">
        <v>2782</v>
      </c>
      <c r="C1128" t="s">
        <v>1218</v>
      </c>
    </row>
    <row r="1129" spans="1:3" x14ac:dyDescent="0.25">
      <c r="A1129" t="s">
        <v>1976</v>
      </c>
      <c r="B1129" t="s">
        <v>1977</v>
      </c>
      <c r="C1129" t="s">
        <v>1662</v>
      </c>
    </row>
    <row r="1130" spans="1:3" x14ac:dyDescent="0.25">
      <c r="A1130" t="s">
        <v>1156</v>
      </c>
      <c r="B1130" t="s">
        <v>1157</v>
      </c>
      <c r="C1130" t="s">
        <v>1218</v>
      </c>
    </row>
    <row r="1131" spans="1:3" x14ac:dyDescent="0.25">
      <c r="A1131" t="s">
        <v>1158</v>
      </c>
      <c r="B1131" t="s">
        <v>1159</v>
      </c>
      <c r="C1131" t="s">
        <v>789</v>
      </c>
    </row>
    <row r="1132" spans="1:3" x14ac:dyDescent="0.25">
      <c r="A1132" t="s">
        <v>2783</v>
      </c>
      <c r="B1132" t="s">
        <v>2784</v>
      </c>
      <c r="C1132" t="s">
        <v>1218</v>
      </c>
    </row>
    <row r="1133" spans="1:3" x14ac:dyDescent="0.25">
      <c r="A1133" t="s">
        <v>1160</v>
      </c>
      <c r="B1133" t="s">
        <v>1161</v>
      </c>
      <c r="C1133" t="s">
        <v>789</v>
      </c>
    </row>
    <row r="1134" spans="1:3" x14ac:dyDescent="0.25">
      <c r="A1134" t="s">
        <v>2785</v>
      </c>
      <c r="B1134" t="s">
        <v>2786</v>
      </c>
      <c r="C1134" t="s">
        <v>789</v>
      </c>
    </row>
    <row r="1135" spans="1:3" x14ac:dyDescent="0.25">
      <c r="A1135" t="s">
        <v>1604</v>
      </c>
      <c r="B1135" t="s">
        <v>1605</v>
      </c>
      <c r="C1135" t="s">
        <v>789</v>
      </c>
    </row>
    <row r="1136" spans="1:3" x14ac:dyDescent="0.25">
      <c r="A1136" t="s">
        <v>2787</v>
      </c>
      <c r="B1136" t="s">
        <v>2788</v>
      </c>
      <c r="C1136" t="s">
        <v>1463</v>
      </c>
    </row>
    <row r="1137" spans="1:3" x14ac:dyDescent="0.25">
      <c r="A1137" t="s">
        <v>2789</v>
      </c>
      <c r="B1137" t="s">
        <v>2790</v>
      </c>
      <c r="C1137" t="s">
        <v>789</v>
      </c>
    </row>
    <row r="1138" spans="1:3" x14ac:dyDescent="0.25">
      <c r="A1138" t="s">
        <v>1162</v>
      </c>
      <c r="B1138" t="s">
        <v>1163</v>
      </c>
      <c r="C1138" t="s">
        <v>789</v>
      </c>
    </row>
    <row r="1139" spans="1:3" x14ac:dyDescent="0.25">
      <c r="A1139" t="s">
        <v>370</v>
      </c>
      <c r="B1139" t="s">
        <v>371</v>
      </c>
      <c r="C1139" t="s">
        <v>140</v>
      </c>
    </row>
    <row r="1140" spans="1:3" x14ac:dyDescent="0.25">
      <c r="A1140" t="s">
        <v>1402</v>
      </c>
      <c r="B1140" t="s">
        <v>1403</v>
      </c>
      <c r="C1140" t="s">
        <v>789</v>
      </c>
    </row>
    <row r="1141" spans="1:3" x14ac:dyDescent="0.25">
      <c r="A1141" t="s">
        <v>2791</v>
      </c>
      <c r="B1141" t="s">
        <v>2792</v>
      </c>
      <c r="C1141" t="s">
        <v>789</v>
      </c>
    </row>
    <row r="1142" spans="1:3" x14ac:dyDescent="0.25">
      <c r="A1142" t="s">
        <v>1606</v>
      </c>
      <c r="B1142" t="s">
        <v>1607</v>
      </c>
      <c r="C1142" t="s">
        <v>1463</v>
      </c>
    </row>
    <row r="1143" spans="1:3" x14ac:dyDescent="0.25">
      <c r="A1143" t="s">
        <v>2793</v>
      </c>
      <c r="B1143" t="s">
        <v>2794</v>
      </c>
      <c r="C1143" t="s">
        <v>1218</v>
      </c>
    </row>
    <row r="1144" spans="1:3" x14ac:dyDescent="0.25">
      <c r="A1144" t="s">
        <v>2795</v>
      </c>
      <c r="B1144" t="s">
        <v>2796</v>
      </c>
      <c r="C1144" t="s">
        <v>789</v>
      </c>
    </row>
    <row r="1145" spans="1:3" x14ac:dyDescent="0.25">
      <c r="A1145" t="s">
        <v>2797</v>
      </c>
      <c r="B1145" t="s">
        <v>2798</v>
      </c>
      <c r="C1145" t="s">
        <v>650</v>
      </c>
    </row>
    <row r="1146" spans="1:3" x14ac:dyDescent="0.25">
      <c r="A1146" t="s">
        <v>1608</v>
      </c>
      <c r="B1146" t="s">
        <v>1609</v>
      </c>
      <c r="C1146" t="s">
        <v>1463</v>
      </c>
    </row>
    <row r="1147" spans="1:3" x14ac:dyDescent="0.25">
      <c r="A1147" t="s">
        <v>1164</v>
      </c>
      <c r="B1147" t="s">
        <v>1165</v>
      </c>
      <c r="C1147" t="s">
        <v>789</v>
      </c>
    </row>
    <row r="1148" spans="1:3" x14ac:dyDescent="0.25">
      <c r="A1148" t="s">
        <v>1404</v>
      </c>
      <c r="B1148" t="s">
        <v>1405</v>
      </c>
      <c r="C1148" t="s">
        <v>1218</v>
      </c>
    </row>
    <row r="1149" spans="1:3" x14ac:dyDescent="0.25">
      <c r="A1149" t="s">
        <v>1166</v>
      </c>
      <c r="B1149" t="s">
        <v>1167</v>
      </c>
      <c r="C1149" t="s">
        <v>789</v>
      </c>
    </row>
    <row r="1150" spans="1:3" x14ac:dyDescent="0.25">
      <c r="A1150" t="s">
        <v>122</v>
      </c>
      <c r="B1150" t="s">
        <v>123</v>
      </c>
      <c r="C1150" t="s">
        <v>12</v>
      </c>
    </row>
    <row r="1151" spans="1:3" x14ac:dyDescent="0.25">
      <c r="A1151" t="s">
        <v>122</v>
      </c>
      <c r="B1151" t="s">
        <v>123</v>
      </c>
      <c r="C1151" t="s">
        <v>12</v>
      </c>
    </row>
    <row r="1152" spans="1:3" x14ac:dyDescent="0.25">
      <c r="A1152" t="s">
        <v>122</v>
      </c>
      <c r="B1152" t="s">
        <v>123</v>
      </c>
      <c r="C1152" t="s">
        <v>12</v>
      </c>
    </row>
    <row r="1153" spans="1:3" x14ac:dyDescent="0.25">
      <c r="A1153" t="s">
        <v>2799</v>
      </c>
      <c r="B1153" t="s">
        <v>2800</v>
      </c>
      <c r="C1153" t="s">
        <v>1218</v>
      </c>
    </row>
    <row r="1154" spans="1:3" x14ac:dyDescent="0.25">
      <c r="A1154" t="s">
        <v>588</v>
      </c>
      <c r="B1154" t="s">
        <v>2801</v>
      </c>
      <c r="C1154" t="s">
        <v>409</v>
      </c>
    </row>
    <row r="1155" spans="1:3" x14ac:dyDescent="0.25">
      <c r="A1155" t="s">
        <v>587</v>
      </c>
      <c r="B1155" t="s">
        <v>2802</v>
      </c>
      <c r="C1155" t="s">
        <v>409</v>
      </c>
    </row>
    <row r="1156" spans="1:3" x14ac:dyDescent="0.25">
      <c r="A1156" t="s">
        <v>2803</v>
      </c>
      <c r="B1156" t="s">
        <v>2804</v>
      </c>
      <c r="C1156" t="s">
        <v>1662</v>
      </c>
    </row>
    <row r="1157" spans="1:3" x14ac:dyDescent="0.25">
      <c r="A1157" t="s">
        <v>2805</v>
      </c>
      <c r="B1157" t="s">
        <v>2806</v>
      </c>
      <c r="C1157" t="s">
        <v>1218</v>
      </c>
    </row>
    <row r="1158" spans="1:3" x14ac:dyDescent="0.25">
      <c r="A1158" t="s">
        <v>2807</v>
      </c>
      <c r="B1158" t="s">
        <v>2808</v>
      </c>
      <c r="C1158" t="s">
        <v>1218</v>
      </c>
    </row>
    <row r="1159" spans="1:3" x14ac:dyDescent="0.25">
      <c r="A1159" t="s">
        <v>2809</v>
      </c>
      <c r="B1159" t="s">
        <v>2810</v>
      </c>
      <c r="C1159" t="s">
        <v>1218</v>
      </c>
    </row>
    <row r="1160" spans="1:3" x14ac:dyDescent="0.25">
      <c r="A1160" t="s">
        <v>1406</v>
      </c>
      <c r="B1160" t="s">
        <v>1407</v>
      </c>
      <c r="C1160" t="s">
        <v>1218</v>
      </c>
    </row>
    <row r="1161" spans="1:3" x14ac:dyDescent="0.25">
      <c r="A1161" t="s">
        <v>372</v>
      </c>
      <c r="B1161" t="s">
        <v>373</v>
      </c>
      <c r="C1161" t="s">
        <v>140</v>
      </c>
    </row>
    <row r="1162" spans="1:3" x14ac:dyDescent="0.25">
      <c r="A1162" t="s">
        <v>2811</v>
      </c>
      <c r="B1162" t="s">
        <v>2812</v>
      </c>
      <c r="C1162" t="s">
        <v>789</v>
      </c>
    </row>
    <row r="1163" spans="1:3" x14ac:dyDescent="0.25">
      <c r="A1163" t="s">
        <v>1168</v>
      </c>
      <c r="B1163" t="s">
        <v>1169</v>
      </c>
      <c r="C1163" t="s">
        <v>789</v>
      </c>
    </row>
    <row r="1164" spans="1:3" x14ac:dyDescent="0.25">
      <c r="A1164" t="s">
        <v>1170</v>
      </c>
      <c r="B1164" t="s">
        <v>1171</v>
      </c>
      <c r="C1164" t="s">
        <v>1218</v>
      </c>
    </row>
    <row r="1165" spans="1:3" x14ac:dyDescent="0.25">
      <c r="A1165" t="s">
        <v>124</v>
      </c>
      <c r="B1165" t="s">
        <v>2813</v>
      </c>
      <c r="C1165" t="s">
        <v>12</v>
      </c>
    </row>
    <row r="1166" spans="1:3" x14ac:dyDescent="0.25">
      <c r="A1166" t="s">
        <v>374</v>
      </c>
      <c r="B1166" t="s">
        <v>375</v>
      </c>
      <c r="C1166" t="s">
        <v>140</v>
      </c>
    </row>
    <row r="1167" spans="1:3" x14ac:dyDescent="0.25">
      <c r="A1167" t="s">
        <v>2814</v>
      </c>
      <c r="B1167" t="s">
        <v>2815</v>
      </c>
      <c r="C1167" t="s">
        <v>1662</v>
      </c>
    </row>
    <row r="1168" spans="1:3" x14ac:dyDescent="0.25">
      <c r="A1168" t="s">
        <v>376</v>
      </c>
      <c r="B1168" t="s">
        <v>377</v>
      </c>
      <c r="C1168" t="s">
        <v>140</v>
      </c>
    </row>
    <row r="1169" spans="1:3" x14ac:dyDescent="0.25">
      <c r="A1169" t="s">
        <v>125</v>
      </c>
      <c r="B1169" t="s">
        <v>2816</v>
      </c>
      <c r="C1169" t="s">
        <v>12</v>
      </c>
    </row>
    <row r="1170" spans="1:3" x14ac:dyDescent="0.25">
      <c r="A1170" t="s">
        <v>1408</v>
      </c>
      <c r="B1170" t="s">
        <v>1409</v>
      </c>
      <c r="C1170" t="s">
        <v>1218</v>
      </c>
    </row>
    <row r="1171" spans="1:3" x14ac:dyDescent="0.25">
      <c r="A1171" t="s">
        <v>2817</v>
      </c>
      <c r="B1171" t="s">
        <v>2818</v>
      </c>
      <c r="C1171" t="s">
        <v>140</v>
      </c>
    </row>
    <row r="1172" spans="1:3" x14ac:dyDescent="0.25">
      <c r="A1172" t="s">
        <v>126</v>
      </c>
      <c r="B1172" t="s">
        <v>127</v>
      </c>
      <c r="C1172" t="s">
        <v>12</v>
      </c>
    </row>
    <row r="1173" spans="1:3" x14ac:dyDescent="0.25">
      <c r="A1173" t="s">
        <v>2819</v>
      </c>
      <c r="B1173" t="s">
        <v>2820</v>
      </c>
      <c r="C1173" t="s">
        <v>789</v>
      </c>
    </row>
    <row r="1174" spans="1:3" x14ac:dyDescent="0.25">
      <c r="A1174" t="s">
        <v>1610</v>
      </c>
      <c r="B1174" t="s">
        <v>1611</v>
      </c>
      <c r="C1174" t="s">
        <v>1463</v>
      </c>
    </row>
    <row r="1175" spans="1:3" x14ac:dyDescent="0.25">
      <c r="A1175" t="s">
        <v>760</v>
      </c>
      <c r="B1175" t="s">
        <v>761</v>
      </c>
      <c r="C1175" t="s">
        <v>789</v>
      </c>
    </row>
    <row r="1176" spans="1:3" x14ac:dyDescent="0.25">
      <c r="A1176" t="s">
        <v>1612</v>
      </c>
      <c r="B1176" t="s">
        <v>1613</v>
      </c>
      <c r="C1176" t="s">
        <v>1463</v>
      </c>
    </row>
    <row r="1177" spans="1:3" x14ac:dyDescent="0.25">
      <c r="A1177" t="s">
        <v>1614</v>
      </c>
      <c r="B1177" t="s">
        <v>1615</v>
      </c>
      <c r="C1177" t="s">
        <v>1463</v>
      </c>
    </row>
    <row r="1178" spans="1:3" x14ac:dyDescent="0.25">
      <c r="A1178" t="s">
        <v>1978</v>
      </c>
      <c r="B1178" t="s">
        <v>1979</v>
      </c>
      <c r="C1178" t="s">
        <v>1662</v>
      </c>
    </row>
    <row r="1179" spans="1:3" x14ac:dyDescent="0.25">
      <c r="A1179" t="s">
        <v>2821</v>
      </c>
      <c r="B1179" t="s">
        <v>1979</v>
      </c>
      <c r="C1179" t="s">
        <v>1662</v>
      </c>
    </row>
    <row r="1180" spans="1:3" x14ac:dyDescent="0.25">
      <c r="A1180" t="s">
        <v>1980</v>
      </c>
      <c r="B1180" t="s">
        <v>1981</v>
      </c>
      <c r="C1180" t="s">
        <v>1662</v>
      </c>
    </row>
    <row r="1181" spans="1:3" x14ac:dyDescent="0.25">
      <c r="A1181" t="s">
        <v>1410</v>
      </c>
      <c r="B1181" t="s">
        <v>1411</v>
      </c>
      <c r="C1181" t="s">
        <v>1218</v>
      </c>
    </row>
    <row r="1182" spans="1:3" x14ac:dyDescent="0.25">
      <c r="A1182" t="s">
        <v>1172</v>
      </c>
      <c r="B1182" t="s">
        <v>1173</v>
      </c>
      <c r="C1182" t="s">
        <v>12</v>
      </c>
    </row>
    <row r="1183" spans="1:3" x14ac:dyDescent="0.25">
      <c r="A1183" t="s">
        <v>1982</v>
      </c>
      <c r="B1183" t="s">
        <v>1983</v>
      </c>
      <c r="C1183" t="s">
        <v>1662</v>
      </c>
    </row>
    <row r="1184" spans="1:3" x14ac:dyDescent="0.25">
      <c r="A1184" t="s">
        <v>589</v>
      </c>
      <c r="B1184" t="s">
        <v>590</v>
      </c>
      <c r="C1184" t="s">
        <v>409</v>
      </c>
    </row>
    <row r="1185" spans="1:3" x14ac:dyDescent="0.25">
      <c r="A1185" t="s">
        <v>591</v>
      </c>
      <c r="B1185" t="s">
        <v>592</v>
      </c>
      <c r="C1185" t="s">
        <v>409</v>
      </c>
    </row>
    <row r="1186" spans="1:3" x14ac:dyDescent="0.25">
      <c r="A1186" t="s">
        <v>1984</v>
      </c>
      <c r="B1186" t="s">
        <v>1985</v>
      </c>
      <c r="C1186" t="s">
        <v>1662</v>
      </c>
    </row>
    <row r="1187" spans="1:3" x14ac:dyDescent="0.25">
      <c r="A1187" t="s">
        <v>593</v>
      </c>
      <c r="B1187" t="s">
        <v>594</v>
      </c>
      <c r="C1187" t="s">
        <v>409</v>
      </c>
    </row>
    <row r="1188" spans="1:3" x14ac:dyDescent="0.25">
      <c r="A1188" t="s">
        <v>2822</v>
      </c>
      <c r="B1188" t="s">
        <v>2823</v>
      </c>
      <c r="C1188" t="s">
        <v>1662</v>
      </c>
    </row>
    <row r="1189" spans="1:3" x14ac:dyDescent="0.25">
      <c r="A1189" t="s">
        <v>1412</v>
      </c>
      <c r="B1189" t="s">
        <v>1413</v>
      </c>
      <c r="C1189" t="s">
        <v>1218</v>
      </c>
    </row>
    <row r="1190" spans="1:3" x14ac:dyDescent="0.25">
      <c r="A1190" t="s">
        <v>2824</v>
      </c>
      <c r="B1190" t="s">
        <v>2825</v>
      </c>
      <c r="C1190" t="s">
        <v>1662</v>
      </c>
    </row>
    <row r="1191" spans="1:3" x14ac:dyDescent="0.25">
      <c r="A1191" t="s">
        <v>1986</v>
      </c>
      <c r="B1191" t="s">
        <v>1987</v>
      </c>
      <c r="C1191" t="s">
        <v>1662</v>
      </c>
    </row>
    <row r="1192" spans="1:3" x14ac:dyDescent="0.25">
      <c r="A1192" t="s">
        <v>2826</v>
      </c>
      <c r="B1192" t="s">
        <v>2827</v>
      </c>
      <c r="C1192" t="s">
        <v>1662</v>
      </c>
    </row>
    <row r="1193" spans="1:3" x14ac:dyDescent="0.25">
      <c r="A1193" t="s">
        <v>1988</v>
      </c>
      <c r="B1193" t="s">
        <v>1989</v>
      </c>
      <c r="C1193" t="s">
        <v>1662</v>
      </c>
    </row>
    <row r="1194" spans="1:3" x14ac:dyDescent="0.25">
      <c r="A1194" t="s">
        <v>2828</v>
      </c>
      <c r="B1194" t="s">
        <v>2829</v>
      </c>
      <c r="C1194" t="s">
        <v>1218</v>
      </c>
    </row>
    <row r="1195" spans="1:3" x14ac:dyDescent="0.25">
      <c r="A1195" t="s">
        <v>1416</v>
      </c>
      <c r="B1195" t="s">
        <v>1415</v>
      </c>
      <c r="C1195" t="s">
        <v>1218</v>
      </c>
    </row>
    <row r="1196" spans="1:3" x14ac:dyDescent="0.25">
      <c r="A1196" t="s">
        <v>1414</v>
      </c>
      <c r="B1196" t="s">
        <v>1415</v>
      </c>
      <c r="C1196" t="s">
        <v>1218</v>
      </c>
    </row>
    <row r="1197" spans="1:3" x14ac:dyDescent="0.25">
      <c r="A1197" t="s">
        <v>595</v>
      </c>
      <c r="B1197" t="s">
        <v>596</v>
      </c>
      <c r="C1197" t="s">
        <v>409</v>
      </c>
    </row>
    <row r="1198" spans="1:3" x14ac:dyDescent="0.25">
      <c r="A1198" t="s">
        <v>378</v>
      </c>
      <c r="B1198" t="s">
        <v>379</v>
      </c>
      <c r="C1198" t="s">
        <v>140</v>
      </c>
    </row>
    <row r="1199" spans="1:3" x14ac:dyDescent="0.25">
      <c r="A1199" t="s">
        <v>2830</v>
      </c>
      <c r="B1199" t="s">
        <v>2831</v>
      </c>
      <c r="C1199" t="s">
        <v>1463</v>
      </c>
    </row>
    <row r="1200" spans="1:3" x14ac:dyDescent="0.25">
      <c r="A1200" t="s">
        <v>1174</v>
      </c>
      <c r="B1200" t="s">
        <v>1175</v>
      </c>
      <c r="C1200" t="s">
        <v>789</v>
      </c>
    </row>
    <row r="1201" spans="1:3" x14ac:dyDescent="0.25">
      <c r="A1201" t="s">
        <v>1990</v>
      </c>
      <c r="B1201" t="s">
        <v>1991</v>
      </c>
      <c r="C1201" t="s">
        <v>1662</v>
      </c>
    </row>
    <row r="1202" spans="1:3" x14ac:dyDescent="0.25">
      <c r="A1202" t="s">
        <v>597</v>
      </c>
      <c r="B1202" t="s">
        <v>598</v>
      </c>
      <c r="C1202" t="s">
        <v>409</v>
      </c>
    </row>
    <row r="1203" spans="1:3" x14ac:dyDescent="0.25">
      <c r="A1203" t="s">
        <v>380</v>
      </c>
      <c r="B1203" t="s">
        <v>381</v>
      </c>
      <c r="C1203" t="s">
        <v>140</v>
      </c>
    </row>
    <row r="1204" spans="1:3" x14ac:dyDescent="0.25">
      <c r="A1204" t="s">
        <v>599</v>
      </c>
      <c r="B1204" t="s">
        <v>600</v>
      </c>
      <c r="C1204" t="s">
        <v>409</v>
      </c>
    </row>
    <row r="1205" spans="1:3" x14ac:dyDescent="0.25">
      <c r="A1205" t="s">
        <v>1417</v>
      </c>
      <c r="B1205" t="s">
        <v>1418</v>
      </c>
      <c r="C1205" t="s">
        <v>1218</v>
      </c>
    </row>
    <row r="1206" spans="1:3" x14ac:dyDescent="0.25">
      <c r="A1206" t="s">
        <v>1419</v>
      </c>
      <c r="B1206" t="s">
        <v>1420</v>
      </c>
      <c r="C1206" t="s">
        <v>789</v>
      </c>
    </row>
    <row r="1207" spans="1:3" x14ac:dyDescent="0.25">
      <c r="A1207" t="s">
        <v>1992</v>
      </c>
      <c r="B1207" t="s">
        <v>1993</v>
      </c>
      <c r="C1207" t="s">
        <v>1662</v>
      </c>
    </row>
    <row r="1208" spans="1:3" x14ac:dyDescent="0.25">
      <c r="A1208" t="s">
        <v>2832</v>
      </c>
      <c r="B1208" t="s">
        <v>2833</v>
      </c>
      <c r="C1208" t="s">
        <v>1662</v>
      </c>
    </row>
    <row r="1209" spans="1:3" x14ac:dyDescent="0.25">
      <c r="A1209" t="s">
        <v>601</v>
      </c>
      <c r="B1209" t="s">
        <v>602</v>
      </c>
      <c r="C1209" t="s">
        <v>409</v>
      </c>
    </row>
    <row r="1210" spans="1:3" x14ac:dyDescent="0.25">
      <c r="A1210" t="s">
        <v>1994</v>
      </c>
      <c r="B1210" t="s">
        <v>1995</v>
      </c>
      <c r="C1210" t="s">
        <v>1662</v>
      </c>
    </row>
    <row r="1211" spans="1:3" x14ac:dyDescent="0.25">
      <c r="A1211" t="s">
        <v>2834</v>
      </c>
      <c r="B1211" t="s">
        <v>2835</v>
      </c>
      <c r="C1211" t="s">
        <v>1662</v>
      </c>
    </row>
    <row r="1212" spans="1:3" x14ac:dyDescent="0.25">
      <c r="A1212" t="s">
        <v>1997</v>
      </c>
      <c r="B1212" t="s">
        <v>1998</v>
      </c>
      <c r="C1212" t="s">
        <v>1662</v>
      </c>
    </row>
    <row r="1213" spans="1:3" x14ac:dyDescent="0.25">
      <c r="A1213" t="s">
        <v>1616</v>
      </c>
      <c r="B1213" t="s">
        <v>1617</v>
      </c>
      <c r="C1213" t="s">
        <v>1463</v>
      </c>
    </row>
    <row r="1214" spans="1:3" x14ac:dyDescent="0.25">
      <c r="A1214" t="s">
        <v>603</v>
      </c>
      <c r="B1214" t="s">
        <v>604</v>
      </c>
      <c r="C1214" t="s">
        <v>409</v>
      </c>
    </row>
    <row r="1215" spans="1:3" x14ac:dyDescent="0.25">
      <c r="A1215" t="s">
        <v>1999</v>
      </c>
      <c r="B1215" t="s">
        <v>2000</v>
      </c>
      <c r="C1215" t="s">
        <v>1662</v>
      </c>
    </row>
    <row r="1216" spans="1:3" x14ac:dyDescent="0.25">
      <c r="A1216" t="s">
        <v>2836</v>
      </c>
      <c r="B1216" t="s">
        <v>2837</v>
      </c>
      <c r="C1216" t="s">
        <v>1662</v>
      </c>
    </row>
    <row r="1217" spans="1:3" x14ac:dyDescent="0.25">
      <c r="A1217" t="s">
        <v>2838</v>
      </c>
      <c r="B1217" t="s">
        <v>2839</v>
      </c>
      <c r="C1217" t="s">
        <v>1662</v>
      </c>
    </row>
    <row r="1218" spans="1:3" x14ac:dyDescent="0.25">
      <c r="A1218" t="s">
        <v>2002</v>
      </c>
      <c r="B1218" t="s">
        <v>2003</v>
      </c>
      <c r="C1218" t="s">
        <v>1662</v>
      </c>
    </row>
    <row r="1219" spans="1:3" x14ac:dyDescent="0.25">
      <c r="A1219" t="s">
        <v>2004</v>
      </c>
      <c r="B1219" t="s">
        <v>2005</v>
      </c>
      <c r="C1219" t="s">
        <v>1662</v>
      </c>
    </row>
    <row r="1220" spans="1:3" x14ac:dyDescent="0.25">
      <c r="A1220" t="s">
        <v>1726</v>
      </c>
      <c r="B1220" t="s">
        <v>2840</v>
      </c>
      <c r="C1220" t="s">
        <v>1662</v>
      </c>
    </row>
    <row r="1221" spans="1:3" x14ac:dyDescent="0.25">
      <c r="A1221" t="s">
        <v>2006</v>
      </c>
      <c r="B1221" t="s">
        <v>2007</v>
      </c>
      <c r="C1221" t="s">
        <v>1662</v>
      </c>
    </row>
    <row r="1222" spans="1:3" x14ac:dyDescent="0.25">
      <c r="A1222" t="s">
        <v>2008</v>
      </c>
      <c r="B1222" t="s">
        <v>2009</v>
      </c>
      <c r="C1222" t="s">
        <v>1662</v>
      </c>
    </row>
    <row r="1223" spans="1:3" x14ac:dyDescent="0.25">
      <c r="A1223" t="s">
        <v>2841</v>
      </c>
      <c r="B1223" t="s">
        <v>2842</v>
      </c>
      <c r="C1223" t="s">
        <v>1662</v>
      </c>
    </row>
    <row r="1224" spans="1:3" x14ac:dyDescent="0.25">
      <c r="A1224" t="s">
        <v>762</v>
      </c>
      <c r="B1224" t="s">
        <v>763</v>
      </c>
      <c r="C1224" t="s">
        <v>650</v>
      </c>
    </row>
    <row r="1225" spans="1:3" x14ac:dyDescent="0.25">
      <c r="A1225" t="s">
        <v>764</v>
      </c>
      <c r="B1225" t="s">
        <v>765</v>
      </c>
      <c r="C1225" t="s">
        <v>650</v>
      </c>
    </row>
    <row r="1226" spans="1:3" x14ac:dyDescent="0.25">
      <c r="A1226" t="s">
        <v>1618</v>
      </c>
      <c r="B1226" t="s">
        <v>1619</v>
      </c>
      <c r="C1226" t="s">
        <v>1463</v>
      </c>
    </row>
    <row r="1227" spans="1:3" x14ac:dyDescent="0.25">
      <c r="A1227" t="s">
        <v>2010</v>
      </c>
      <c r="B1227" t="s">
        <v>2011</v>
      </c>
      <c r="C1227" t="s">
        <v>1662</v>
      </c>
    </row>
    <row r="1228" spans="1:3" x14ac:dyDescent="0.25">
      <c r="A1228" t="s">
        <v>2012</v>
      </c>
      <c r="B1228" t="s">
        <v>2013</v>
      </c>
      <c r="C1228" t="s">
        <v>1662</v>
      </c>
    </row>
    <row r="1229" spans="1:3" x14ac:dyDescent="0.25">
      <c r="A1229" t="s">
        <v>1176</v>
      </c>
      <c r="B1229" t="s">
        <v>1177</v>
      </c>
      <c r="C1229" t="s">
        <v>650</v>
      </c>
    </row>
    <row r="1230" spans="1:3" x14ac:dyDescent="0.25">
      <c r="A1230" t="s">
        <v>2843</v>
      </c>
      <c r="B1230" t="s">
        <v>2844</v>
      </c>
      <c r="C1230" t="s">
        <v>1463</v>
      </c>
    </row>
    <row r="1231" spans="1:3" x14ac:dyDescent="0.25">
      <c r="A1231" t="s">
        <v>2845</v>
      </c>
      <c r="B1231" t="s">
        <v>2846</v>
      </c>
      <c r="C1231" t="s">
        <v>1662</v>
      </c>
    </row>
    <row r="1232" spans="1:3" x14ac:dyDescent="0.25">
      <c r="A1232" t="s">
        <v>2001</v>
      </c>
      <c r="B1232" t="s">
        <v>2847</v>
      </c>
      <c r="C1232" t="s">
        <v>1662</v>
      </c>
    </row>
    <row r="1233" spans="1:3" x14ac:dyDescent="0.25">
      <c r="A1233" t="s">
        <v>2848</v>
      </c>
      <c r="B1233" t="s">
        <v>2849</v>
      </c>
      <c r="C1233" t="s">
        <v>1463</v>
      </c>
    </row>
    <row r="1234" spans="1:3" x14ac:dyDescent="0.25">
      <c r="A1234" t="s">
        <v>605</v>
      </c>
      <c r="B1234" t="s">
        <v>606</v>
      </c>
      <c r="C1234" t="s">
        <v>409</v>
      </c>
    </row>
    <row r="1235" spans="1:3" x14ac:dyDescent="0.25">
      <c r="A1235" t="s">
        <v>607</v>
      </c>
      <c r="B1235" t="s">
        <v>608</v>
      </c>
      <c r="C1235" t="s">
        <v>409</v>
      </c>
    </row>
    <row r="1236" spans="1:3" x14ac:dyDescent="0.25">
      <c r="A1236" t="s">
        <v>2014</v>
      </c>
      <c r="B1236" t="s">
        <v>2015</v>
      </c>
      <c r="C1236" t="s">
        <v>1662</v>
      </c>
    </row>
    <row r="1237" spans="1:3" x14ac:dyDescent="0.25">
      <c r="A1237" t="s">
        <v>2016</v>
      </c>
      <c r="B1237" t="s">
        <v>2017</v>
      </c>
      <c r="C1237" t="s">
        <v>1662</v>
      </c>
    </row>
    <row r="1238" spans="1:3" x14ac:dyDescent="0.25">
      <c r="A1238" t="s">
        <v>2850</v>
      </c>
      <c r="B1238" t="s">
        <v>2851</v>
      </c>
      <c r="C1238" t="s">
        <v>1662</v>
      </c>
    </row>
    <row r="1239" spans="1:3" x14ac:dyDescent="0.25">
      <c r="A1239" t="s">
        <v>2018</v>
      </c>
      <c r="B1239" t="s">
        <v>2019</v>
      </c>
      <c r="C1239" t="s">
        <v>1662</v>
      </c>
    </row>
    <row r="1240" spans="1:3" x14ac:dyDescent="0.25">
      <c r="A1240" t="s">
        <v>2020</v>
      </c>
      <c r="B1240" t="s">
        <v>2021</v>
      </c>
      <c r="C1240" t="s">
        <v>1662</v>
      </c>
    </row>
    <row r="1241" spans="1:3" x14ac:dyDescent="0.25">
      <c r="A1241" t="s">
        <v>2852</v>
      </c>
      <c r="B1241" t="s">
        <v>2853</v>
      </c>
      <c r="C1241" t="s">
        <v>1662</v>
      </c>
    </row>
    <row r="1242" spans="1:3" x14ac:dyDescent="0.25">
      <c r="A1242" t="s">
        <v>1620</v>
      </c>
      <c r="B1242" t="s">
        <v>1621</v>
      </c>
      <c r="C1242" t="s">
        <v>1662</v>
      </c>
    </row>
    <row r="1243" spans="1:3" x14ac:dyDescent="0.25">
      <c r="A1243" t="s">
        <v>2854</v>
      </c>
      <c r="B1243" t="s">
        <v>2855</v>
      </c>
      <c r="C1243" t="s">
        <v>1662</v>
      </c>
    </row>
    <row r="1244" spans="1:3" x14ac:dyDescent="0.25">
      <c r="A1244" t="s">
        <v>2856</v>
      </c>
      <c r="B1244" t="s">
        <v>1422</v>
      </c>
      <c r="C1244" t="s">
        <v>1463</v>
      </c>
    </row>
    <row r="1245" spans="1:3" x14ac:dyDescent="0.25">
      <c r="A1245" t="s">
        <v>1421</v>
      </c>
      <c r="B1245" t="s">
        <v>1422</v>
      </c>
      <c r="C1245" t="s">
        <v>1463</v>
      </c>
    </row>
    <row r="1246" spans="1:3" x14ac:dyDescent="0.25">
      <c r="A1246" t="s">
        <v>1421</v>
      </c>
      <c r="B1246" t="s">
        <v>1422</v>
      </c>
      <c r="C1246" t="s">
        <v>1463</v>
      </c>
    </row>
    <row r="1247" spans="1:3" x14ac:dyDescent="0.25">
      <c r="A1247" t="s">
        <v>1423</v>
      </c>
      <c r="B1247" t="s">
        <v>1424</v>
      </c>
      <c r="C1247" t="s">
        <v>789</v>
      </c>
    </row>
    <row r="1248" spans="1:3" x14ac:dyDescent="0.25">
      <c r="A1248" t="s">
        <v>1439</v>
      </c>
      <c r="B1248" t="s">
        <v>2857</v>
      </c>
      <c r="C1248" t="s">
        <v>789</v>
      </c>
    </row>
    <row r="1249" spans="1:3" x14ac:dyDescent="0.25">
      <c r="A1249" t="s">
        <v>2858</v>
      </c>
      <c r="B1249" t="s">
        <v>2859</v>
      </c>
      <c r="C1249" t="s">
        <v>1662</v>
      </c>
    </row>
    <row r="1250" spans="1:3" x14ac:dyDescent="0.25">
      <c r="A1250" t="s">
        <v>2022</v>
      </c>
      <c r="B1250" t="s">
        <v>2023</v>
      </c>
      <c r="C1250" t="s">
        <v>1662</v>
      </c>
    </row>
    <row r="1251" spans="1:3" x14ac:dyDescent="0.25">
      <c r="A1251" t="s">
        <v>2024</v>
      </c>
      <c r="B1251" t="s">
        <v>2025</v>
      </c>
      <c r="C1251" t="s">
        <v>1662</v>
      </c>
    </row>
    <row r="1252" spans="1:3" x14ac:dyDescent="0.25">
      <c r="A1252" t="s">
        <v>2026</v>
      </c>
      <c r="B1252" t="s">
        <v>2027</v>
      </c>
      <c r="C1252" t="s">
        <v>1662</v>
      </c>
    </row>
    <row r="1253" spans="1:3" x14ac:dyDescent="0.25">
      <c r="A1253" t="s">
        <v>1622</v>
      </c>
      <c r="B1253" t="s">
        <v>1623</v>
      </c>
      <c r="C1253" t="s">
        <v>1463</v>
      </c>
    </row>
    <row r="1254" spans="1:3" x14ac:dyDescent="0.25">
      <c r="A1254" t="s">
        <v>1624</v>
      </c>
      <c r="B1254" t="s">
        <v>1625</v>
      </c>
      <c r="C1254" t="s">
        <v>1463</v>
      </c>
    </row>
    <row r="1255" spans="1:3" x14ac:dyDescent="0.25">
      <c r="A1255" t="s">
        <v>2028</v>
      </c>
      <c r="B1255" t="s">
        <v>2029</v>
      </c>
      <c r="C1255" t="s">
        <v>1662</v>
      </c>
    </row>
    <row r="1256" spans="1:3" x14ac:dyDescent="0.25">
      <c r="A1256" t="s">
        <v>2860</v>
      </c>
      <c r="B1256" t="s">
        <v>2861</v>
      </c>
      <c r="C1256" t="s">
        <v>1662</v>
      </c>
    </row>
    <row r="1257" spans="1:3" x14ac:dyDescent="0.25">
      <c r="A1257" t="s">
        <v>2030</v>
      </c>
      <c r="B1257" t="s">
        <v>2031</v>
      </c>
      <c r="C1257" t="s">
        <v>1662</v>
      </c>
    </row>
    <row r="1258" spans="1:3" x14ac:dyDescent="0.25">
      <c r="A1258" t="s">
        <v>2032</v>
      </c>
      <c r="B1258" t="s">
        <v>2033</v>
      </c>
      <c r="C1258" t="s">
        <v>1662</v>
      </c>
    </row>
    <row r="1259" spans="1:3" x14ac:dyDescent="0.25">
      <c r="A1259" t="s">
        <v>2862</v>
      </c>
      <c r="B1259" t="s">
        <v>2863</v>
      </c>
      <c r="C1259" t="s">
        <v>1662</v>
      </c>
    </row>
    <row r="1260" spans="1:3" x14ac:dyDescent="0.25">
      <c r="A1260" t="s">
        <v>1425</v>
      </c>
      <c r="B1260" t="s">
        <v>1426</v>
      </c>
      <c r="C1260" t="s">
        <v>1218</v>
      </c>
    </row>
    <row r="1261" spans="1:3" x14ac:dyDescent="0.25">
      <c r="A1261" t="s">
        <v>2864</v>
      </c>
      <c r="B1261" t="s">
        <v>2865</v>
      </c>
      <c r="C1261" t="s">
        <v>1218</v>
      </c>
    </row>
    <row r="1262" spans="1:3" x14ac:dyDescent="0.25">
      <c r="A1262" t="s">
        <v>2036</v>
      </c>
      <c r="B1262" t="s">
        <v>2035</v>
      </c>
      <c r="C1262" t="s">
        <v>1662</v>
      </c>
    </row>
    <row r="1263" spans="1:3" x14ac:dyDescent="0.25">
      <c r="A1263" t="s">
        <v>2034</v>
      </c>
      <c r="B1263" t="s">
        <v>2035</v>
      </c>
      <c r="C1263" t="s">
        <v>1662</v>
      </c>
    </row>
    <row r="1264" spans="1:3" x14ac:dyDescent="0.25">
      <c r="A1264" t="s">
        <v>2866</v>
      </c>
      <c r="B1264" t="s">
        <v>2867</v>
      </c>
      <c r="C1264" t="s">
        <v>1662</v>
      </c>
    </row>
    <row r="1265" spans="1:3" x14ac:dyDescent="0.25">
      <c r="A1265" t="s">
        <v>2868</v>
      </c>
      <c r="B1265" t="s">
        <v>2867</v>
      </c>
      <c r="C1265" t="s">
        <v>1662</v>
      </c>
    </row>
    <row r="1266" spans="1:3" x14ac:dyDescent="0.25">
      <c r="A1266" t="s">
        <v>766</v>
      </c>
      <c r="B1266" t="s">
        <v>767</v>
      </c>
      <c r="C1266" t="s">
        <v>650</v>
      </c>
    </row>
    <row r="1267" spans="1:3" x14ac:dyDescent="0.25">
      <c r="A1267" t="s">
        <v>768</v>
      </c>
      <c r="B1267" t="s">
        <v>769</v>
      </c>
      <c r="C1267" t="s">
        <v>650</v>
      </c>
    </row>
    <row r="1268" spans="1:3" x14ac:dyDescent="0.25">
      <c r="A1268" t="s">
        <v>2037</v>
      </c>
      <c r="B1268" t="s">
        <v>2038</v>
      </c>
      <c r="C1268" t="s">
        <v>1662</v>
      </c>
    </row>
    <row r="1269" spans="1:3" x14ac:dyDescent="0.25">
      <c r="A1269" t="s">
        <v>2039</v>
      </c>
      <c r="B1269" t="s">
        <v>2040</v>
      </c>
      <c r="C1269" t="s">
        <v>1662</v>
      </c>
    </row>
    <row r="1270" spans="1:3" x14ac:dyDescent="0.25">
      <c r="A1270" t="s">
        <v>2869</v>
      </c>
      <c r="B1270" t="s">
        <v>2870</v>
      </c>
      <c r="C1270" t="s">
        <v>1662</v>
      </c>
    </row>
    <row r="1271" spans="1:3" x14ac:dyDescent="0.25">
      <c r="A1271" t="s">
        <v>2871</v>
      </c>
      <c r="B1271" t="s">
        <v>2872</v>
      </c>
      <c r="C1271" t="s">
        <v>1463</v>
      </c>
    </row>
    <row r="1272" spans="1:3" x14ac:dyDescent="0.25">
      <c r="A1272" t="s">
        <v>1178</v>
      </c>
      <c r="B1272" t="s">
        <v>1179</v>
      </c>
      <c r="C1272" t="s">
        <v>789</v>
      </c>
    </row>
    <row r="1273" spans="1:3" x14ac:dyDescent="0.25">
      <c r="A1273" t="s">
        <v>2041</v>
      </c>
      <c r="B1273" t="s">
        <v>2042</v>
      </c>
      <c r="C1273" t="s">
        <v>1662</v>
      </c>
    </row>
    <row r="1274" spans="1:3" x14ac:dyDescent="0.25">
      <c r="A1274" t="s">
        <v>2043</v>
      </c>
      <c r="B1274" t="s">
        <v>2044</v>
      </c>
      <c r="C1274" t="s">
        <v>1662</v>
      </c>
    </row>
    <row r="1275" spans="1:3" x14ac:dyDescent="0.25">
      <c r="A1275" t="s">
        <v>772</v>
      </c>
      <c r="B1275" t="s">
        <v>771</v>
      </c>
      <c r="C1275" t="s">
        <v>650</v>
      </c>
    </row>
    <row r="1276" spans="1:3" x14ac:dyDescent="0.25">
      <c r="A1276" t="s">
        <v>770</v>
      </c>
      <c r="B1276" t="s">
        <v>771</v>
      </c>
      <c r="C1276" t="s">
        <v>650</v>
      </c>
    </row>
    <row r="1277" spans="1:3" x14ac:dyDescent="0.25">
      <c r="A1277" t="s">
        <v>2045</v>
      </c>
      <c r="B1277" t="s">
        <v>2046</v>
      </c>
      <c r="C1277" t="s">
        <v>1662</v>
      </c>
    </row>
    <row r="1278" spans="1:3" x14ac:dyDescent="0.25">
      <c r="A1278" t="s">
        <v>1427</v>
      </c>
      <c r="B1278" t="s">
        <v>2873</v>
      </c>
      <c r="C1278" t="s">
        <v>1218</v>
      </c>
    </row>
    <row r="1279" spans="1:3" x14ac:dyDescent="0.25">
      <c r="A1279" t="s">
        <v>1428</v>
      </c>
      <c r="B1279" t="s">
        <v>1429</v>
      </c>
      <c r="C1279" t="s">
        <v>1218</v>
      </c>
    </row>
    <row r="1280" spans="1:3" x14ac:dyDescent="0.25">
      <c r="A1280" t="s">
        <v>773</v>
      </c>
      <c r="B1280" t="s">
        <v>2874</v>
      </c>
      <c r="C1280" t="s">
        <v>650</v>
      </c>
    </row>
    <row r="1281" spans="1:3" x14ac:dyDescent="0.25">
      <c r="A1281" t="s">
        <v>774</v>
      </c>
      <c r="B1281" t="s">
        <v>2875</v>
      </c>
      <c r="C1281" t="s">
        <v>650</v>
      </c>
    </row>
    <row r="1282" spans="1:3" x14ac:dyDescent="0.25">
      <c r="A1282" t="s">
        <v>2047</v>
      </c>
      <c r="B1282" t="s">
        <v>2048</v>
      </c>
      <c r="C1282" t="s">
        <v>1662</v>
      </c>
    </row>
    <row r="1283" spans="1:3" x14ac:dyDescent="0.25">
      <c r="A1283" t="s">
        <v>2876</v>
      </c>
      <c r="B1283" t="s">
        <v>2877</v>
      </c>
      <c r="C1283" t="s">
        <v>1662</v>
      </c>
    </row>
    <row r="1284" spans="1:3" x14ac:dyDescent="0.25">
      <c r="A1284" t="s">
        <v>609</v>
      </c>
      <c r="B1284" t="s">
        <v>610</v>
      </c>
      <c r="C1284" t="s">
        <v>409</v>
      </c>
    </row>
    <row r="1285" spans="1:3" x14ac:dyDescent="0.25">
      <c r="A1285" t="s">
        <v>611</v>
      </c>
      <c r="B1285" t="s">
        <v>612</v>
      </c>
      <c r="C1285" t="s">
        <v>409</v>
      </c>
    </row>
    <row r="1286" spans="1:3" x14ac:dyDescent="0.25">
      <c r="A1286" t="s">
        <v>2049</v>
      </c>
      <c r="B1286" t="s">
        <v>2050</v>
      </c>
      <c r="C1286" t="s">
        <v>1662</v>
      </c>
    </row>
    <row r="1287" spans="1:3" x14ac:dyDescent="0.25">
      <c r="A1287" t="s">
        <v>2051</v>
      </c>
      <c r="B1287" t="s">
        <v>2052</v>
      </c>
      <c r="C1287" t="s">
        <v>1662</v>
      </c>
    </row>
    <row r="1288" spans="1:3" x14ac:dyDescent="0.25">
      <c r="A1288" t="s">
        <v>613</v>
      </c>
      <c r="B1288" t="s">
        <v>614</v>
      </c>
      <c r="C1288" t="s">
        <v>409</v>
      </c>
    </row>
    <row r="1289" spans="1:3" x14ac:dyDescent="0.25">
      <c r="A1289" t="s">
        <v>615</v>
      </c>
      <c r="B1289" t="s">
        <v>616</v>
      </c>
      <c r="C1289" t="s">
        <v>409</v>
      </c>
    </row>
    <row r="1290" spans="1:3" x14ac:dyDescent="0.25">
      <c r="A1290" t="s">
        <v>1746</v>
      </c>
      <c r="B1290" t="s">
        <v>2878</v>
      </c>
      <c r="C1290" t="s">
        <v>1662</v>
      </c>
    </row>
    <row r="1291" spans="1:3" x14ac:dyDescent="0.25">
      <c r="A1291" t="s">
        <v>2053</v>
      </c>
      <c r="B1291" t="s">
        <v>2054</v>
      </c>
      <c r="C1291" t="s">
        <v>1662</v>
      </c>
    </row>
    <row r="1292" spans="1:3" x14ac:dyDescent="0.25">
      <c r="A1292" t="s">
        <v>2055</v>
      </c>
      <c r="B1292" t="s">
        <v>2056</v>
      </c>
      <c r="C1292" t="s">
        <v>1662</v>
      </c>
    </row>
    <row r="1293" spans="1:3" x14ac:dyDescent="0.25">
      <c r="A1293" t="s">
        <v>2057</v>
      </c>
      <c r="B1293" t="s">
        <v>2058</v>
      </c>
      <c r="C1293" t="s">
        <v>1662</v>
      </c>
    </row>
    <row r="1294" spans="1:3" x14ac:dyDescent="0.25">
      <c r="A1294" t="s">
        <v>2059</v>
      </c>
      <c r="B1294" t="s">
        <v>2879</v>
      </c>
      <c r="C1294" t="s">
        <v>1662</v>
      </c>
    </row>
    <row r="1295" spans="1:3" x14ac:dyDescent="0.25">
      <c r="A1295" t="s">
        <v>2060</v>
      </c>
      <c r="B1295" t="s">
        <v>2061</v>
      </c>
      <c r="C1295" t="s">
        <v>1662</v>
      </c>
    </row>
    <row r="1296" spans="1:3" x14ac:dyDescent="0.25">
      <c r="A1296" t="s">
        <v>2880</v>
      </c>
      <c r="B1296" t="s">
        <v>2881</v>
      </c>
      <c r="C1296" t="s">
        <v>1662</v>
      </c>
    </row>
    <row r="1297" spans="1:3" x14ac:dyDescent="0.25">
      <c r="A1297" t="s">
        <v>2062</v>
      </c>
      <c r="B1297" t="s">
        <v>2063</v>
      </c>
      <c r="C1297" t="s">
        <v>1662</v>
      </c>
    </row>
    <row r="1298" spans="1:3" x14ac:dyDescent="0.25">
      <c r="A1298" t="s">
        <v>2064</v>
      </c>
      <c r="B1298" t="s">
        <v>2065</v>
      </c>
      <c r="C1298" t="s">
        <v>1662</v>
      </c>
    </row>
    <row r="1299" spans="1:3" x14ac:dyDescent="0.25">
      <c r="A1299" t="s">
        <v>2066</v>
      </c>
      <c r="B1299" t="s">
        <v>2067</v>
      </c>
      <c r="C1299" t="s">
        <v>1662</v>
      </c>
    </row>
    <row r="1300" spans="1:3" x14ac:dyDescent="0.25">
      <c r="A1300" t="s">
        <v>2882</v>
      </c>
      <c r="B1300" t="s">
        <v>2883</v>
      </c>
      <c r="C1300" t="s">
        <v>1662</v>
      </c>
    </row>
    <row r="1301" spans="1:3" x14ac:dyDescent="0.25">
      <c r="A1301" t="s">
        <v>1626</v>
      </c>
      <c r="B1301" t="s">
        <v>1627</v>
      </c>
      <c r="C1301" t="s">
        <v>1463</v>
      </c>
    </row>
    <row r="1302" spans="1:3" x14ac:dyDescent="0.25">
      <c r="A1302" t="s">
        <v>1430</v>
      </c>
      <c r="B1302" t="s">
        <v>1431</v>
      </c>
      <c r="C1302" t="s">
        <v>1463</v>
      </c>
    </row>
    <row r="1303" spans="1:3" x14ac:dyDescent="0.25">
      <c r="A1303" t="s">
        <v>2068</v>
      </c>
      <c r="B1303" t="s">
        <v>2069</v>
      </c>
      <c r="C1303" t="s">
        <v>1662</v>
      </c>
    </row>
    <row r="1304" spans="1:3" x14ac:dyDescent="0.25">
      <c r="A1304" t="s">
        <v>2884</v>
      </c>
      <c r="B1304" t="s">
        <v>2885</v>
      </c>
      <c r="C1304" t="s">
        <v>1662</v>
      </c>
    </row>
    <row r="1305" spans="1:3" x14ac:dyDescent="0.25">
      <c r="A1305" t="s">
        <v>617</v>
      </c>
      <c r="B1305" t="s">
        <v>618</v>
      </c>
      <c r="C1305" t="s">
        <v>409</v>
      </c>
    </row>
    <row r="1306" spans="1:3" x14ac:dyDescent="0.25">
      <c r="A1306" t="s">
        <v>2886</v>
      </c>
      <c r="B1306" t="s">
        <v>2887</v>
      </c>
      <c r="C1306" t="s">
        <v>1662</v>
      </c>
    </row>
    <row r="1307" spans="1:3" x14ac:dyDescent="0.25">
      <c r="A1307" t="s">
        <v>2888</v>
      </c>
      <c r="B1307" t="s">
        <v>2889</v>
      </c>
      <c r="C1307" t="s">
        <v>1662</v>
      </c>
    </row>
    <row r="1308" spans="1:3" x14ac:dyDescent="0.25">
      <c r="A1308" t="s">
        <v>2890</v>
      </c>
      <c r="B1308" t="s">
        <v>2891</v>
      </c>
      <c r="C1308" t="s">
        <v>1662</v>
      </c>
    </row>
    <row r="1309" spans="1:3" x14ac:dyDescent="0.25">
      <c r="A1309" t="s">
        <v>2070</v>
      </c>
      <c r="B1309" t="s">
        <v>2071</v>
      </c>
      <c r="C1309" t="s">
        <v>1662</v>
      </c>
    </row>
    <row r="1310" spans="1:3" x14ac:dyDescent="0.25">
      <c r="A1310" t="s">
        <v>2072</v>
      </c>
      <c r="B1310" t="s">
        <v>2073</v>
      </c>
      <c r="C1310" t="s">
        <v>1662</v>
      </c>
    </row>
    <row r="1311" spans="1:3" x14ac:dyDescent="0.25">
      <c r="A1311" t="s">
        <v>2074</v>
      </c>
      <c r="B1311" t="s">
        <v>2075</v>
      </c>
      <c r="C1311" t="s">
        <v>1662</v>
      </c>
    </row>
    <row r="1312" spans="1:3" x14ac:dyDescent="0.25">
      <c r="A1312" t="s">
        <v>2076</v>
      </c>
      <c r="B1312" t="s">
        <v>2077</v>
      </c>
      <c r="C1312" t="s">
        <v>1662</v>
      </c>
    </row>
    <row r="1313" spans="1:3" x14ac:dyDescent="0.25">
      <c r="A1313" t="s">
        <v>2078</v>
      </c>
      <c r="B1313" t="s">
        <v>2079</v>
      </c>
      <c r="C1313" t="s">
        <v>1662</v>
      </c>
    </row>
    <row r="1314" spans="1:3" x14ac:dyDescent="0.25">
      <c r="A1314" t="s">
        <v>1996</v>
      </c>
      <c r="B1314" t="s">
        <v>2892</v>
      </c>
      <c r="C1314" t="s">
        <v>1662</v>
      </c>
    </row>
    <row r="1315" spans="1:3" x14ac:dyDescent="0.25">
      <c r="A1315" t="s">
        <v>1630</v>
      </c>
      <c r="B1315" t="s">
        <v>1629</v>
      </c>
      <c r="C1315" t="s">
        <v>1463</v>
      </c>
    </row>
    <row r="1316" spans="1:3" x14ac:dyDescent="0.25">
      <c r="A1316" t="s">
        <v>1628</v>
      </c>
      <c r="B1316" t="s">
        <v>1629</v>
      </c>
      <c r="C1316" t="s">
        <v>1463</v>
      </c>
    </row>
    <row r="1317" spans="1:3" x14ac:dyDescent="0.25">
      <c r="A1317" t="s">
        <v>2080</v>
      </c>
      <c r="B1317" t="s">
        <v>2081</v>
      </c>
      <c r="C1317" t="s">
        <v>1662</v>
      </c>
    </row>
    <row r="1318" spans="1:3" x14ac:dyDescent="0.25">
      <c r="A1318" t="s">
        <v>2893</v>
      </c>
      <c r="B1318" t="s">
        <v>2894</v>
      </c>
      <c r="C1318" t="s">
        <v>1463</v>
      </c>
    </row>
    <row r="1319" spans="1:3" x14ac:dyDescent="0.25">
      <c r="A1319" t="s">
        <v>2082</v>
      </c>
      <c r="B1319" t="s">
        <v>2083</v>
      </c>
      <c r="C1319" t="s">
        <v>1662</v>
      </c>
    </row>
    <row r="1320" spans="1:3" x14ac:dyDescent="0.25">
      <c r="A1320" t="s">
        <v>2084</v>
      </c>
      <c r="B1320" t="s">
        <v>2085</v>
      </c>
      <c r="C1320" t="s">
        <v>1662</v>
      </c>
    </row>
    <row r="1321" spans="1:3" x14ac:dyDescent="0.25">
      <c r="A1321" t="s">
        <v>2086</v>
      </c>
      <c r="B1321" t="s">
        <v>2087</v>
      </c>
      <c r="C1321" t="s">
        <v>1662</v>
      </c>
    </row>
    <row r="1322" spans="1:3" x14ac:dyDescent="0.25">
      <c r="A1322" t="s">
        <v>2088</v>
      </c>
      <c r="B1322" t="s">
        <v>2089</v>
      </c>
      <c r="C1322" t="s">
        <v>1662</v>
      </c>
    </row>
    <row r="1323" spans="1:3" x14ac:dyDescent="0.25">
      <c r="A1323" t="s">
        <v>1631</v>
      </c>
      <c r="B1323" t="s">
        <v>1632</v>
      </c>
      <c r="C1323" t="s">
        <v>1463</v>
      </c>
    </row>
    <row r="1324" spans="1:3" x14ac:dyDescent="0.25">
      <c r="A1324" t="s">
        <v>2090</v>
      </c>
      <c r="B1324" t="s">
        <v>2091</v>
      </c>
      <c r="C1324" t="s">
        <v>1662</v>
      </c>
    </row>
    <row r="1325" spans="1:3" x14ac:dyDescent="0.25">
      <c r="A1325" t="s">
        <v>2895</v>
      </c>
      <c r="B1325" t="s">
        <v>2896</v>
      </c>
      <c r="C1325" t="s">
        <v>650</v>
      </c>
    </row>
    <row r="1326" spans="1:3" x14ac:dyDescent="0.25">
      <c r="A1326" t="s">
        <v>775</v>
      </c>
      <c r="B1326" t="s">
        <v>776</v>
      </c>
      <c r="C1326" t="s">
        <v>650</v>
      </c>
    </row>
    <row r="1327" spans="1:3" x14ac:dyDescent="0.25">
      <c r="A1327" t="s">
        <v>2092</v>
      </c>
      <c r="B1327" t="s">
        <v>2093</v>
      </c>
      <c r="C1327" t="s">
        <v>1662</v>
      </c>
    </row>
    <row r="1328" spans="1:3" x14ac:dyDescent="0.25">
      <c r="A1328" t="s">
        <v>2094</v>
      </c>
      <c r="B1328" t="s">
        <v>2095</v>
      </c>
      <c r="C1328" t="s">
        <v>1662</v>
      </c>
    </row>
    <row r="1329" spans="1:3" x14ac:dyDescent="0.25">
      <c r="A1329" t="s">
        <v>2096</v>
      </c>
      <c r="B1329" t="s">
        <v>2097</v>
      </c>
      <c r="C1329" t="s">
        <v>1662</v>
      </c>
    </row>
    <row r="1330" spans="1:3" x14ac:dyDescent="0.25">
      <c r="A1330" t="s">
        <v>2098</v>
      </c>
      <c r="B1330" t="s">
        <v>2097</v>
      </c>
      <c r="C1330" t="s">
        <v>1662</v>
      </c>
    </row>
    <row r="1331" spans="1:3" x14ac:dyDescent="0.25">
      <c r="A1331" t="s">
        <v>2897</v>
      </c>
      <c r="B1331" t="s">
        <v>2100</v>
      </c>
      <c r="C1331" t="s">
        <v>1662</v>
      </c>
    </row>
    <row r="1332" spans="1:3" x14ac:dyDescent="0.25">
      <c r="A1332" t="s">
        <v>2099</v>
      </c>
      <c r="B1332" t="s">
        <v>2100</v>
      </c>
      <c r="C1332" t="s">
        <v>1662</v>
      </c>
    </row>
    <row r="1333" spans="1:3" x14ac:dyDescent="0.25">
      <c r="A1333" t="s">
        <v>2101</v>
      </c>
      <c r="B1333" t="s">
        <v>2102</v>
      </c>
      <c r="C1333" t="s">
        <v>1662</v>
      </c>
    </row>
    <row r="1334" spans="1:3" x14ac:dyDescent="0.25">
      <c r="A1334" t="s">
        <v>1433</v>
      </c>
      <c r="B1334" t="s">
        <v>1434</v>
      </c>
      <c r="C1334" t="s">
        <v>1218</v>
      </c>
    </row>
    <row r="1335" spans="1:3" x14ac:dyDescent="0.25">
      <c r="A1335" t="s">
        <v>1432</v>
      </c>
      <c r="B1335" t="s">
        <v>2898</v>
      </c>
      <c r="C1335" t="s">
        <v>1218</v>
      </c>
    </row>
    <row r="1336" spans="1:3" x14ac:dyDescent="0.25">
      <c r="A1336" t="s">
        <v>2899</v>
      </c>
      <c r="B1336" t="s">
        <v>2900</v>
      </c>
      <c r="C1336" t="s">
        <v>1662</v>
      </c>
    </row>
    <row r="1337" spans="1:3" x14ac:dyDescent="0.25">
      <c r="A1337" t="s">
        <v>1633</v>
      </c>
      <c r="B1337" t="s">
        <v>1634</v>
      </c>
      <c r="C1337" t="s">
        <v>1463</v>
      </c>
    </row>
    <row r="1338" spans="1:3" x14ac:dyDescent="0.25">
      <c r="A1338" t="s">
        <v>2901</v>
      </c>
      <c r="B1338" t="s">
        <v>2902</v>
      </c>
      <c r="C1338" t="s">
        <v>1463</v>
      </c>
    </row>
    <row r="1339" spans="1:3" x14ac:dyDescent="0.25">
      <c r="A1339" t="s">
        <v>2103</v>
      </c>
      <c r="B1339" t="s">
        <v>2104</v>
      </c>
      <c r="C1339" t="s">
        <v>1662</v>
      </c>
    </row>
    <row r="1340" spans="1:3" x14ac:dyDescent="0.25">
      <c r="A1340" t="s">
        <v>2105</v>
      </c>
      <c r="B1340" t="s">
        <v>2106</v>
      </c>
      <c r="C1340" t="s">
        <v>1662</v>
      </c>
    </row>
    <row r="1341" spans="1:3" x14ac:dyDescent="0.25">
      <c r="A1341" t="s">
        <v>2903</v>
      </c>
      <c r="B1341" t="s">
        <v>2904</v>
      </c>
      <c r="C1341" t="s">
        <v>1463</v>
      </c>
    </row>
    <row r="1342" spans="1:3" x14ac:dyDescent="0.25">
      <c r="A1342" t="s">
        <v>1435</v>
      </c>
      <c r="B1342" t="s">
        <v>1436</v>
      </c>
      <c r="C1342" t="s">
        <v>1463</v>
      </c>
    </row>
    <row r="1343" spans="1:3" x14ac:dyDescent="0.25">
      <c r="A1343" t="s">
        <v>2107</v>
      </c>
      <c r="B1343" t="s">
        <v>2108</v>
      </c>
      <c r="C1343" t="s">
        <v>1662</v>
      </c>
    </row>
    <row r="1344" spans="1:3" x14ac:dyDescent="0.25">
      <c r="A1344" t="s">
        <v>2109</v>
      </c>
      <c r="B1344" t="s">
        <v>2110</v>
      </c>
      <c r="C1344" t="s">
        <v>1662</v>
      </c>
    </row>
    <row r="1345" spans="1:3" x14ac:dyDescent="0.25">
      <c r="A1345" t="s">
        <v>2905</v>
      </c>
      <c r="B1345" t="s">
        <v>2906</v>
      </c>
      <c r="C1345" t="s">
        <v>1662</v>
      </c>
    </row>
    <row r="1346" spans="1:3" x14ac:dyDescent="0.25">
      <c r="A1346" t="s">
        <v>2111</v>
      </c>
      <c r="B1346" t="s">
        <v>2112</v>
      </c>
      <c r="C1346" t="s">
        <v>1662</v>
      </c>
    </row>
    <row r="1347" spans="1:3" x14ac:dyDescent="0.25">
      <c r="A1347" t="s">
        <v>2113</v>
      </c>
      <c r="B1347" t="s">
        <v>2907</v>
      </c>
      <c r="C1347" t="s">
        <v>1662</v>
      </c>
    </row>
    <row r="1348" spans="1:3" x14ac:dyDescent="0.25">
      <c r="A1348" t="s">
        <v>2908</v>
      </c>
      <c r="B1348" t="s">
        <v>2909</v>
      </c>
      <c r="C1348" t="s">
        <v>1662</v>
      </c>
    </row>
    <row r="1349" spans="1:3" x14ac:dyDescent="0.25">
      <c r="A1349" t="s">
        <v>2114</v>
      </c>
      <c r="B1349" t="s">
        <v>2115</v>
      </c>
      <c r="C1349" t="s">
        <v>1662</v>
      </c>
    </row>
    <row r="1350" spans="1:3" x14ac:dyDescent="0.25">
      <c r="A1350" t="s">
        <v>2116</v>
      </c>
      <c r="B1350" t="s">
        <v>2117</v>
      </c>
      <c r="C1350" t="s">
        <v>1662</v>
      </c>
    </row>
    <row r="1351" spans="1:3" x14ac:dyDescent="0.25">
      <c r="A1351" t="s">
        <v>2910</v>
      </c>
      <c r="B1351" t="s">
        <v>2911</v>
      </c>
      <c r="C1351" t="s">
        <v>1662</v>
      </c>
    </row>
    <row r="1352" spans="1:3" x14ac:dyDescent="0.25">
      <c r="A1352" t="s">
        <v>777</v>
      </c>
      <c r="B1352" t="s">
        <v>778</v>
      </c>
      <c r="C1352" t="s">
        <v>650</v>
      </c>
    </row>
    <row r="1353" spans="1:3" x14ac:dyDescent="0.25">
      <c r="A1353" t="s">
        <v>2118</v>
      </c>
      <c r="B1353" t="s">
        <v>2119</v>
      </c>
      <c r="C1353" t="s">
        <v>1662</v>
      </c>
    </row>
    <row r="1354" spans="1:3" x14ac:dyDescent="0.25">
      <c r="A1354" t="s">
        <v>1635</v>
      </c>
      <c r="B1354" t="s">
        <v>1636</v>
      </c>
      <c r="C1354" t="s">
        <v>1463</v>
      </c>
    </row>
    <row r="1355" spans="1:3" x14ac:dyDescent="0.25">
      <c r="A1355" t="s">
        <v>2120</v>
      </c>
      <c r="B1355" t="s">
        <v>2121</v>
      </c>
      <c r="C1355" t="s">
        <v>1662</v>
      </c>
    </row>
    <row r="1356" spans="1:3" x14ac:dyDescent="0.25">
      <c r="A1356" t="s">
        <v>2122</v>
      </c>
      <c r="B1356" t="s">
        <v>2123</v>
      </c>
      <c r="C1356" t="s">
        <v>1662</v>
      </c>
    </row>
    <row r="1357" spans="1:3" x14ac:dyDescent="0.25">
      <c r="A1357" t="s">
        <v>2124</v>
      </c>
      <c r="B1357" t="s">
        <v>2125</v>
      </c>
      <c r="C1357" t="s">
        <v>1662</v>
      </c>
    </row>
    <row r="1358" spans="1:3" x14ac:dyDescent="0.25">
      <c r="A1358" t="s">
        <v>2126</v>
      </c>
      <c r="B1358" t="s">
        <v>2127</v>
      </c>
      <c r="C1358" t="s">
        <v>1662</v>
      </c>
    </row>
    <row r="1359" spans="1:3" x14ac:dyDescent="0.25">
      <c r="A1359" t="s">
        <v>2912</v>
      </c>
      <c r="B1359" t="s">
        <v>2913</v>
      </c>
      <c r="C1359" t="s">
        <v>1662</v>
      </c>
    </row>
    <row r="1360" spans="1:3" x14ac:dyDescent="0.25">
      <c r="A1360" t="s">
        <v>2128</v>
      </c>
      <c r="B1360" t="s">
        <v>2129</v>
      </c>
      <c r="C1360" t="s">
        <v>1662</v>
      </c>
    </row>
    <row r="1361" spans="1:3" x14ac:dyDescent="0.25">
      <c r="A1361" t="s">
        <v>2130</v>
      </c>
      <c r="B1361" t="s">
        <v>2131</v>
      </c>
      <c r="C1361" t="s">
        <v>1662</v>
      </c>
    </row>
    <row r="1362" spans="1:3" x14ac:dyDescent="0.25">
      <c r="A1362" t="s">
        <v>2132</v>
      </c>
      <c r="B1362" t="s">
        <v>2133</v>
      </c>
      <c r="C1362" t="s">
        <v>1662</v>
      </c>
    </row>
    <row r="1363" spans="1:3" x14ac:dyDescent="0.25">
      <c r="A1363" t="s">
        <v>619</v>
      </c>
      <c r="B1363" t="s">
        <v>620</v>
      </c>
      <c r="C1363" t="s">
        <v>409</v>
      </c>
    </row>
    <row r="1364" spans="1:3" x14ac:dyDescent="0.25">
      <c r="A1364" t="s">
        <v>2134</v>
      </c>
      <c r="B1364" t="s">
        <v>2135</v>
      </c>
      <c r="C1364" t="s">
        <v>1662</v>
      </c>
    </row>
    <row r="1365" spans="1:3" x14ac:dyDescent="0.25">
      <c r="A1365" t="s">
        <v>2136</v>
      </c>
      <c r="B1365" t="s">
        <v>2137</v>
      </c>
      <c r="C1365" t="s">
        <v>1662</v>
      </c>
    </row>
    <row r="1366" spans="1:3" x14ac:dyDescent="0.25">
      <c r="A1366" t="s">
        <v>2138</v>
      </c>
      <c r="B1366" t="s">
        <v>2139</v>
      </c>
      <c r="C1366" t="s">
        <v>1662</v>
      </c>
    </row>
    <row r="1367" spans="1:3" x14ac:dyDescent="0.25">
      <c r="A1367" t="s">
        <v>2140</v>
      </c>
      <c r="B1367" t="s">
        <v>2141</v>
      </c>
      <c r="C1367" t="s">
        <v>1662</v>
      </c>
    </row>
    <row r="1368" spans="1:3" x14ac:dyDescent="0.25">
      <c r="A1368" t="s">
        <v>2142</v>
      </c>
      <c r="B1368" t="s">
        <v>2143</v>
      </c>
      <c r="C1368" t="s">
        <v>1662</v>
      </c>
    </row>
    <row r="1369" spans="1:3" x14ac:dyDescent="0.25">
      <c r="A1369" t="s">
        <v>2144</v>
      </c>
      <c r="B1369" t="s">
        <v>2145</v>
      </c>
      <c r="C1369" t="s">
        <v>1662</v>
      </c>
    </row>
    <row r="1370" spans="1:3" x14ac:dyDescent="0.25">
      <c r="A1370" t="s">
        <v>2914</v>
      </c>
      <c r="B1370" t="s">
        <v>2915</v>
      </c>
      <c r="C1370" t="s">
        <v>1662</v>
      </c>
    </row>
    <row r="1371" spans="1:3" x14ac:dyDescent="0.25">
      <c r="A1371" t="s">
        <v>2916</v>
      </c>
      <c r="B1371" t="s">
        <v>2917</v>
      </c>
      <c r="C1371" t="s">
        <v>1662</v>
      </c>
    </row>
    <row r="1372" spans="1:3" x14ac:dyDescent="0.25">
      <c r="A1372" t="s">
        <v>2918</v>
      </c>
      <c r="B1372" t="s">
        <v>2919</v>
      </c>
      <c r="C1372" t="s">
        <v>1662</v>
      </c>
    </row>
    <row r="1373" spans="1:3" x14ac:dyDescent="0.25">
      <c r="A1373" t="s">
        <v>2146</v>
      </c>
      <c r="B1373" t="s">
        <v>2147</v>
      </c>
      <c r="C1373" t="s">
        <v>1662</v>
      </c>
    </row>
    <row r="1374" spans="1:3" x14ac:dyDescent="0.25">
      <c r="A1374" t="s">
        <v>2920</v>
      </c>
      <c r="B1374" t="s">
        <v>2921</v>
      </c>
      <c r="C1374" t="s">
        <v>1662</v>
      </c>
    </row>
    <row r="1375" spans="1:3" x14ac:dyDescent="0.25">
      <c r="A1375" t="s">
        <v>2922</v>
      </c>
      <c r="B1375" t="s">
        <v>2923</v>
      </c>
      <c r="C1375" t="s">
        <v>1662</v>
      </c>
    </row>
    <row r="1376" spans="1:3" x14ac:dyDescent="0.25">
      <c r="A1376" t="s">
        <v>2924</v>
      </c>
      <c r="B1376" t="s">
        <v>2925</v>
      </c>
      <c r="C1376" t="s">
        <v>1662</v>
      </c>
    </row>
    <row r="1377" spans="1:3" x14ac:dyDescent="0.25">
      <c r="A1377" t="s">
        <v>2926</v>
      </c>
      <c r="B1377" t="s">
        <v>2927</v>
      </c>
      <c r="C1377" t="s">
        <v>1662</v>
      </c>
    </row>
    <row r="1378" spans="1:3" x14ac:dyDescent="0.25">
      <c r="A1378" t="s">
        <v>2148</v>
      </c>
      <c r="B1378" t="s">
        <v>2149</v>
      </c>
      <c r="C1378" t="s">
        <v>1662</v>
      </c>
    </row>
    <row r="1379" spans="1:3" x14ac:dyDescent="0.25">
      <c r="A1379" t="s">
        <v>1637</v>
      </c>
      <c r="B1379" t="s">
        <v>1638</v>
      </c>
      <c r="C1379" t="s">
        <v>1463</v>
      </c>
    </row>
    <row r="1380" spans="1:3" x14ac:dyDescent="0.25">
      <c r="A1380" t="s">
        <v>2928</v>
      </c>
      <c r="B1380" t="s">
        <v>2929</v>
      </c>
      <c r="C1380" t="s">
        <v>1662</v>
      </c>
    </row>
    <row r="1381" spans="1:3" x14ac:dyDescent="0.25">
      <c r="A1381" t="s">
        <v>2930</v>
      </c>
      <c r="B1381" t="s">
        <v>2931</v>
      </c>
      <c r="C1381" t="s">
        <v>1218</v>
      </c>
    </row>
    <row r="1382" spans="1:3" x14ac:dyDescent="0.25">
      <c r="A1382" t="s">
        <v>2932</v>
      </c>
      <c r="B1382" t="s">
        <v>2933</v>
      </c>
      <c r="C1382" t="s">
        <v>789</v>
      </c>
    </row>
    <row r="1383" spans="1:3" x14ac:dyDescent="0.25">
      <c r="A1383" t="s">
        <v>382</v>
      </c>
      <c r="B1383" t="s">
        <v>383</v>
      </c>
      <c r="C1383" t="s">
        <v>140</v>
      </c>
    </row>
    <row r="1384" spans="1:3" x14ac:dyDescent="0.25">
      <c r="A1384" t="s">
        <v>2150</v>
      </c>
      <c r="B1384" t="s">
        <v>2151</v>
      </c>
      <c r="C1384" t="s">
        <v>1662</v>
      </c>
    </row>
    <row r="1385" spans="1:3" x14ac:dyDescent="0.25">
      <c r="A1385" t="s">
        <v>779</v>
      </c>
      <c r="B1385" t="s">
        <v>780</v>
      </c>
      <c r="C1385" t="s">
        <v>650</v>
      </c>
    </row>
    <row r="1386" spans="1:3" x14ac:dyDescent="0.25">
      <c r="A1386" t="s">
        <v>2934</v>
      </c>
      <c r="B1386" t="s">
        <v>2935</v>
      </c>
      <c r="C1386" t="s">
        <v>1662</v>
      </c>
    </row>
    <row r="1387" spans="1:3" x14ac:dyDescent="0.25">
      <c r="A1387" t="s">
        <v>2152</v>
      </c>
      <c r="B1387" t="s">
        <v>2153</v>
      </c>
      <c r="C1387" t="s">
        <v>1662</v>
      </c>
    </row>
    <row r="1388" spans="1:3" x14ac:dyDescent="0.25">
      <c r="A1388" t="s">
        <v>2936</v>
      </c>
      <c r="B1388" t="s">
        <v>2937</v>
      </c>
      <c r="C1388" t="s">
        <v>1662</v>
      </c>
    </row>
    <row r="1389" spans="1:3" x14ac:dyDescent="0.25">
      <c r="A1389" t="s">
        <v>1437</v>
      </c>
      <c r="B1389" t="s">
        <v>1438</v>
      </c>
      <c r="C1389" t="s">
        <v>1218</v>
      </c>
    </row>
    <row r="1390" spans="1:3" x14ac:dyDescent="0.25">
      <c r="A1390" t="s">
        <v>1639</v>
      </c>
      <c r="B1390" t="s">
        <v>1640</v>
      </c>
      <c r="C1390" t="s">
        <v>1463</v>
      </c>
    </row>
    <row r="1391" spans="1:3" x14ac:dyDescent="0.25">
      <c r="A1391" t="s">
        <v>781</v>
      </c>
      <c r="B1391" t="s">
        <v>782</v>
      </c>
      <c r="C1391" t="s">
        <v>650</v>
      </c>
    </row>
    <row r="1392" spans="1:3" x14ac:dyDescent="0.25">
      <c r="A1392" t="s">
        <v>2154</v>
      </c>
      <c r="B1392" t="s">
        <v>2155</v>
      </c>
      <c r="C1392" t="s">
        <v>1662</v>
      </c>
    </row>
    <row r="1393" spans="1:3" x14ac:dyDescent="0.25">
      <c r="A1393" t="s">
        <v>2156</v>
      </c>
      <c r="B1393" t="s">
        <v>2157</v>
      </c>
      <c r="C1393" t="s">
        <v>1662</v>
      </c>
    </row>
    <row r="1394" spans="1:3" x14ac:dyDescent="0.25">
      <c r="A1394" t="s">
        <v>2938</v>
      </c>
      <c r="B1394" t="s">
        <v>2939</v>
      </c>
      <c r="C1394" t="s">
        <v>409</v>
      </c>
    </row>
    <row r="1395" spans="1:3" x14ac:dyDescent="0.25">
      <c r="A1395" t="s">
        <v>621</v>
      </c>
      <c r="B1395" t="s">
        <v>622</v>
      </c>
      <c r="C1395" t="s">
        <v>409</v>
      </c>
    </row>
    <row r="1396" spans="1:3" x14ac:dyDescent="0.25">
      <c r="A1396" t="s">
        <v>2940</v>
      </c>
      <c r="B1396" t="s">
        <v>2941</v>
      </c>
      <c r="C1396" t="s">
        <v>1662</v>
      </c>
    </row>
    <row r="1397" spans="1:3" x14ac:dyDescent="0.25">
      <c r="A1397" t="s">
        <v>2942</v>
      </c>
      <c r="B1397" t="s">
        <v>2943</v>
      </c>
      <c r="C1397" t="s">
        <v>1662</v>
      </c>
    </row>
    <row r="1398" spans="1:3" x14ac:dyDescent="0.25">
      <c r="A1398" t="s">
        <v>2944</v>
      </c>
      <c r="B1398" t="s">
        <v>2945</v>
      </c>
      <c r="C1398" t="s">
        <v>1463</v>
      </c>
    </row>
    <row r="1399" spans="1:3" x14ac:dyDescent="0.25">
      <c r="A1399" t="s">
        <v>384</v>
      </c>
      <c r="B1399" t="s">
        <v>385</v>
      </c>
      <c r="C1399" t="s">
        <v>140</v>
      </c>
    </row>
    <row r="1400" spans="1:3" x14ac:dyDescent="0.25">
      <c r="A1400" t="s">
        <v>1641</v>
      </c>
      <c r="B1400" t="s">
        <v>1642</v>
      </c>
      <c r="C1400" t="s">
        <v>1463</v>
      </c>
    </row>
    <row r="1401" spans="1:3" x14ac:dyDescent="0.25">
      <c r="A1401" t="s">
        <v>2158</v>
      </c>
      <c r="B1401" t="s">
        <v>2159</v>
      </c>
      <c r="C1401" t="s">
        <v>1662</v>
      </c>
    </row>
    <row r="1402" spans="1:3" x14ac:dyDescent="0.25">
      <c r="A1402" t="s">
        <v>2946</v>
      </c>
      <c r="B1402" t="s">
        <v>2947</v>
      </c>
      <c r="C1402" t="s">
        <v>1662</v>
      </c>
    </row>
    <row r="1403" spans="1:3" x14ac:dyDescent="0.25">
      <c r="A1403" t="s">
        <v>2160</v>
      </c>
      <c r="B1403" t="s">
        <v>2161</v>
      </c>
      <c r="C1403" t="s">
        <v>1662</v>
      </c>
    </row>
    <row r="1404" spans="1:3" x14ac:dyDescent="0.25">
      <c r="A1404" t="s">
        <v>623</v>
      </c>
      <c r="B1404" t="s">
        <v>624</v>
      </c>
      <c r="C1404" t="s">
        <v>409</v>
      </c>
    </row>
    <row r="1405" spans="1:3" x14ac:dyDescent="0.25">
      <c r="A1405" t="s">
        <v>623</v>
      </c>
      <c r="B1405" t="s">
        <v>624</v>
      </c>
      <c r="C1405" t="s">
        <v>409</v>
      </c>
    </row>
    <row r="1406" spans="1:3" x14ac:dyDescent="0.25">
      <c r="A1406" t="s">
        <v>1180</v>
      </c>
      <c r="B1406" t="s">
        <v>1181</v>
      </c>
      <c r="C1406" t="s">
        <v>789</v>
      </c>
    </row>
    <row r="1407" spans="1:3" x14ac:dyDescent="0.25">
      <c r="A1407" t="s">
        <v>1643</v>
      </c>
      <c r="B1407" t="s">
        <v>1644</v>
      </c>
      <c r="C1407" t="s">
        <v>1463</v>
      </c>
    </row>
    <row r="1408" spans="1:3" x14ac:dyDescent="0.25">
      <c r="A1408" t="s">
        <v>1182</v>
      </c>
      <c r="B1408" t="s">
        <v>1183</v>
      </c>
      <c r="C1408" t="s">
        <v>789</v>
      </c>
    </row>
    <row r="1409" spans="1:3" x14ac:dyDescent="0.25">
      <c r="A1409" t="s">
        <v>1184</v>
      </c>
      <c r="B1409" t="s">
        <v>1185</v>
      </c>
      <c r="C1409" t="s">
        <v>789</v>
      </c>
    </row>
    <row r="1410" spans="1:3" x14ac:dyDescent="0.25">
      <c r="A1410" t="s">
        <v>2162</v>
      </c>
      <c r="B1410" t="s">
        <v>2163</v>
      </c>
      <c r="C1410" t="s">
        <v>1662</v>
      </c>
    </row>
    <row r="1411" spans="1:3" x14ac:dyDescent="0.25">
      <c r="A1411" t="s">
        <v>2164</v>
      </c>
      <c r="B1411" t="s">
        <v>2165</v>
      </c>
      <c r="C1411" t="s">
        <v>1662</v>
      </c>
    </row>
    <row r="1412" spans="1:3" x14ac:dyDescent="0.25">
      <c r="A1412" t="s">
        <v>2948</v>
      </c>
      <c r="B1412" t="s">
        <v>2949</v>
      </c>
      <c r="C1412" t="s">
        <v>1662</v>
      </c>
    </row>
    <row r="1413" spans="1:3" x14ac:dyDescent="0.25">
      <c r="A1413" t="s">
        <v>625</v>
      </c>
      <c r="B1413" t="s">
        <v>626</v>
      </c>
      <c r="C1413" t="s">
        <v>409</v>
      </c>
    </row>
    <row r="1414" spans="1:3" x14ac:dyDescent="0.25">
      <c r="A1414" t="s">
        <v>2950</v>
      </c>
      <c r="B1414" t="s">
        <v>2951</v>
      </c>
      <c r="C1414" t="s">
        <v>789</v>
      </c>
    </row>
    <row r="1415" spans="1:3" x14ac:dyDescent="0.25">
      <c r="A1415" t="s">
        <v>2952</v>
      </c>
      <c r="B1415" t="s">
        <v>2953</v>
      </c>
      <c r="C1415" t="s">
        <v>12</v>
      </c>
    </row>
    <row r="1416" spans="1:3" x14ac:dyDescent="0.25">
      <c r="A1416" t="s">
        <v>128</v>
      </c>
      <c r="B1416" t="s">
        <v>129</v>
      </c>
      <c r="C1416" t="s">
        <v>12</v>
      </c>
    </row>
    <row r="1417" spans="1:3" x14ac:dyDescent="0.25">
      <c r="A1417" t="s">
        <v>386</v>
      </c>
      <c r="B1417" t="s">
        <v>2954</v>
      </c>
      <c r="C1417" t="s">
        <v>140</v>
      </c>
    </row>
    <row r="1418" spans="1:3" x14ac:dyDescent="0.25">
      <c r="A1418" t="s">
        <v>2955</v>
      </c>
      <c r="B1418" t="s">
        <v>2956</v>
      </c>
      <c r="C1418" t="s">
        <v>1662</v>
      </c>
    </row>
    <row r="1419" spans="1:3" x14ac:dyDescent="0.25">
      <c r="A1419" t="s">
        <v>2957</v>
      </c>
      <c r="B1419" t="s">
        <v>2958</v>
      </c>
      <c r="C1419" t="s">
        <v>1662</v>
      </c>
    </row>
    <row r="1420" spans="1:3" x14ac:dyDescent="0.25">
      <c r="A1420" t="s">
        <v>1645</v>
      </c>
      <c r="B1420" t="s">
        <v>1646</v>
      </c>
      <c r="C1420" t="s">
        <v>1463</v>
      </c>
    </row>
    <row r="1421" spans="1:3" x14ac:dyDescent="0.25">
      <c r="A1421" t="s">
        <v>2959</v>
      </c>
      <c r="B1421" t="s">
        <v>2960</v>
      </c>
      <c r="C1421" t="s">
        <v>1662</v>
      </c>
    </row>
    <row r="1422" spans="1:3" x14ac:dyDescent="0.25">
      <c r="A1422" t="s">
        <v>2961</v>
      </c>
      <c r="B1422" t="s">
        <v>2962</v>
      </c>
      <c r="C1422" t="s">
        <v>1662</v>
      </c>
    </row>
    <row r="1423" spans="1:3" x14ac:dyDescent="0.25">
      <c r="A1423" t="s">
        <v>387</v>
      </c>
      <c r="B1423" t="s">
        <v>388</v>
      </c>
      <c r="C1423" t="s">
        <v>140</v>
      </c>
    </row>
    <row r="1424" spans="1:3" x14ac:dyDescent="0.25">
      <c r="A1424" t="s">
        <v>1440</v>
      </c>
      <c r="B1424" t="s">
        <v>1441</v>
      </c>
      <c r="C1424" t="s">
        <v>1463</v>
      </c>
    </row>
    <row r="1425" spans="1:3" x14ac:dyDescent="0.25">
      <c r="A1425" t="s">
        <v>1647</v>
      </c>
      <c r="B1425" t="s">
        <v>1648</v>
      </c>
      <c r="C1425" t="s">
        <v>1463</v>
      </c>
    </row>
    <row r="1426" spans="1:3" x14ac:dyDescent="0.25">
      <c r="A1426" t="s">
        <v>2963</v>
      </c>
      <c r="B1426" t="s">
        <v>2964</v>
      </c>
      <c r="C1426" t="s">
        <v>789</v>
      </c>
    </row>
    <row r="1427" spans="1:3" x14ac:dyDescent="0.25">
      <c r="A1427" t="s">
        <v>1649</v>
      </c>
      <c r="B1427" t="s">
        <v>1650</v>
      </c>
      <c r="C1427" t="s">
        <v>1463</v>
      </c>
    </row>
    <row r="1428" spans="1:3" x14ac:dyDescent="0.25">
      <c r="A1428" t="s">
        <v>783</v>
      </c>
      <c r="B1428" t="s">
        <v>784</v>
      </c>
      <c r="C1428" t="s">
        <v>650</v>
      </c>
    </row>
    <row r="1429" spans="1:3" x14ac:dyDescent="0.25">
      <c r="A1429" t="s">
        <v>1651</v>
      </c>
      <c r="B1429" t="s">
        <v>1652</v>
      </c>
      <c r="C1429" t="s">
        <v>1463</v>
      </c>
    </row>
    <row r="1430" spans="1:3" x14ac:dyDescent="0.25">
      <c r="A1430" t="s">
        <v>2965</v>
      </c>
      <c r="B1430" t="s">
        <v>2966</v>
      </c>
      <c r="C1430" t="s">
        <v>1662</v>
      </c>
    </row>
    <row r="1431" spans="1:3" x14ac:dyDescent="0.25">
      <c r="A1431" t="s">
        <v>389</v>
      </c>
      <c r="B1431" t="s">
        <v>390</v>
      </c>
      <c r="C1431" t="s">
        <v>140</v>
      </c>
    </row>
    <row r="1432" spans="1:3" x14ac:dyDescent="0.25">
      <c r="A1432" t="s">
        <v>391</v>
      </c>
      <c r="B1432" t="s">
        <v>392</v>
      </c>
      <c r="C1432" t="s">
        <v>140</v>
      </c>
    </row>
    <row r="1433" spans="1:3" x14ac:dyDescent="0.25">
      <c r="A1433" t="s">
        <v>785</v>
      </c>
      <c r="B1433" t="s">
        <v>786</v>
      </c>
      <c r="C1433" t="s">
        <v>789</v>
      </c>
    </row>
    <row r="1434" spans="1:3" x14ac:dyDescent="0.25">
      <c r="A1434" t="s">
        <v>2967</v>
      </c>
      <c r="B1434" t="s">
        <v>2968</v>
      </c>
      <c r="C1434" t="s">
        <v>1218</v>
      </c>
    </row>
    <row r="1435" spans="1:3" x14ac:dyDescent="0.25">
      <c r="A1435" t="s">
        <v>2166</v>
      </c>
      <c r="B1435" t="s">
        <v>2167</v>
      </c>
      <c r="C1435" t="s">
        <v>1662</v>
      </c>
    </row>
    <row r="1436" spans="1:3" x14ac:dyDescent="0.25">
      <c r="A1436" t="s">
        <v>2168</v>
      </c>
      <c r="B1436" t="s">
        <v>2169</v>
      </c>
      <c r="C1436" t="s">
        <v>1662</v>
      </c>
    </row>
    <row r="1437" spans="1:3" x14ac:dyDescent="0.25">
      <c r="A1437" t="s">
        <v>627</v>
      </c>
      <c r="B1437" t="s">
        <v>628</v>
      </c>
      <c r="C1437" t="s">
        <v>409</v>
      </c>
    </row>
    <row r="1438" spans="1:3" x14ac:dyDescent="0.25">
      <c r="A1438" t="s">
        <v>2969</v>
      </c>
      <c r="B1438" t="s">
        <v>2970</v>
      </c>
      <c r="C1438" t="s">
        <v>1463</v>
      </c>
    </row>
    <row r="1439" spans="1:3" x14ac:dyDescent="0.25">
      <c r="A1439" t="s">
        <v>1442</v>
      </c>
      <c r="B1439" t="s">
        <v>1443</v>
      </c>
      <c r="C1439" t="s">
        <v>789</v>
      </c>
    </row>
    <row r="1440" spans="1:3" x14ac:dyDescent="0.25">
      <c r="A1440" t="s">
        <v>1444</v>
      </c>
      <c r="B1440" t="s">
        <v>1445</v>
      </c>
      <c r="C1440" t="s">
        <v>1463</v>
      </c>
    </row>
    <row r="1441" spans="1:3" x14ac:dyDescent="0.25">
      <c r="A1441" t="s">
        <v>1186</v>
      </c>
      <c r="B1441" t="s">
        <v>1187</v>
      </c>
      <c r="C1441" t="s">
        <v>1218</v>
      </c>
    </row>
    <row r="1442" spans="1:3" x14ac:dyDescent="0.25">
      <c r="A1442" t="s">
        <v>1188</v>
      </c>
      <c r="B1442" t="s">
        <v>1189</v>
      </c>
      <c r="C1442" t="s">
        <v>789</v>
      </c>
    </row>
    <row r="1443" spans="1:3" x14ac:dyDescent="0.25">
      <c r="A1443" t="s">
        <v>130</v>
      </c>
      <c r="B1443" t="s">
        <v>131</v>
      </c>
      <c r="C1443" t="s">
        <v>12</v>
      </c>
    </row>
    <row r="1444" spans="1:3" x14ac:dyDescent="0.25">
      <c r="A1444" t="s">
        <v>2971</v>
      </c>
      <c r="B1444" t="s">
        <v>2972</v>
      </c>
      <c r="C1444" t="s">
        <v>1662</v>
      </c>
    </row>
    <row r="1445" spans="1:3" x14ac:dyDescent="0.25">
      <c r="A1445" t="s">
        <v>1190</v>
      </c>
      <c r="B1445" t="s">
        <v>1191</v>
      </c>
      <c r="C1445" t="s">
        <v>789</v>
      </c>
    </row>
    <row r="1446" spans="1:3" x14ac:dyDescent="0.25">
      <c r="A1446" t="s">
        <v>1447</v>
      </c>
      <c r="B1446" t="s">
        <v>1448</v>
      </c>
      <c r="C1446" t="s">
        <v>1218</v>
      </c>
    </row>
    <row r="1447" spans="1:3" x14ac:dyDescent="0.25">
      <c r="A1447" t="s">
        <v>1446</v>
      </c>
      <c r="B1447" t="s">
        <v>2973</v>
      </c>
      <c r="C1447" t="s">
        <v>1218</v>
      </c>
    </row>
    <row r="1448" spans="1:3" x14ac:dyDescent="0.25">
      <c r="A1448" t="s">
        <v>2170</v>
      </c>
      <c r="B1448" t="s">
        <v>2171</v>
      </c>
      <c r="C1448" t="s">
        <v>1662</v>
      </c>
    </row>
    <row r="1449" spans="1:3" x14ac:dyDescent="0.25">
      <c r="A1449" t="s">
        <v>629</v>
      </c>
      <c r="B1449" t="s">
        <v>630</v>
      </c>
      <c r="C1449" t="s">
        <v>409</v>
      </c>
    </row>
    <row r="1450" spans="1:3" x14ac:dyDescent="0.25">
      <c r="A1450" t="s">
        <v>631</v>
      </c>
      <c r="B1450" t="s">
        <v>632</v>
      </c>
      <c r="C1450" t="s">
        <v>409</v>
      </c>
    </row>
    <row r="1451" spans="1:3" x14ac:dyDescent="0.25">
      <c r="A1451" t="s">
        <v>633</v>
      </c>
      <c r="B1451" t="s">
        <v>634</v>
      </c>
      <c r="C1451" t="s">
        <v>409</v>
      </c>
    </row>
    <row r="1452" spans="1:3" x14ac:dyDescent="0.25">
      <c r="A1452" t="s">
        <v>1192</v>
      </c>
      <c r="B1452" t="s">
        <v>1193</v>
      </c>
      <c r="C1452" t="s">
        <v>1218</v>
      </c>
    </row>
    <row r="1453" spans="1:3" x14ac:dyDescent="0.25">
      <c r="A1453" t="s">
        <v>2974</v>
      </c>
      <c r="B1453" t="s">
        <v>2975</v>
      </c>
      <c r="C1453" t="s">
        <v>409</v>
      </c>
    </row>
    <row r="1454" spans="1:3" x14ac:dyDescent="0.25">
      <c r="A1454" t="s">
        <v>635</v>
      </c>
      <c r="B1454" t="s">
        <v>636</v>
      </c>
      <c r="C1454" t="s">
        <v>409</v>
      </c>
    </row>
    <row r="1455" spans="1:3" x14ac:dyDescent="0.25">
      <c r="A1455" t="s">
        <v>1194</v>
      </c>
      <c r="B1455" t="s">
        <v>1195</v>
      </c>
      <c r="C1455" t="s">
        <v>409</v>
      </c>
    </row>
    <row r="1456" spans="1:3" x14ac:dyDescent="0.25">
      <c r="A1456" t="s">
        <v>132</v>
      </c>
      <c r="B1456" t="s">
        <v>133</v>
      </c>
      <c r="C1456" t="s">
        <v>12</v>
      </c>
    </row>
    <row r="1457" spans="1:3" x14ac:dyDescent="0.25">
      <c r="A1457" t="s">
        <v>2976</v>
      </c>
      <c r="B1457" t="s">
        <v>2977</v>
      </c>
      <c r="C1457" t="s">
        <v>1662</v>
      </c>
    </row>
    <row r="1458" spans="1:3" x14ac:dyDescent="0.25">
      <c r="A1458" t="s">
        <v>637</v>
      </c>
      <c r="B1458" t="s">
        <v>638</v>
      </c>
      <c r="C1458" t="s">
        <v>409</v>
      </c>
    </row>
    <row r="1459" spans="1:3" x14ac:dyDescent="0.25">
      <c r="A1459" t="s">
        <v>1449</v>
      </c>
      <c r="B1459" t="s">
        <v>1450</v>
      </c>
      <c r="C1459" t="s">
        <v>1218</v>
      </c>
    </row>
    <row r="1460" spans="1:3" x14ac:dyDescent="0.25">
      <c r="A1460" t="s">
        <v>393</v>
      </c>
      <c r="B1460" t="s">
        <v>394</v>
      </c>
      <c r="C1460" t="s">
        <v>12</v>
      </c>
    </row>
    <row r="1461" spans="1:3" x14ac:dyDescent="0.25">
      <c r="A1461" t="s">
        <v>1451</v>
      </c>
      <c r="B1461" t="s">
        <v>1452</v>
      </c>
      <c r="C1461" t="s">
        <v>1218</v>
      </c>
    </row>
    <row r="1462" spans="1:3" x14ac:dyDescent="0.25">
      <c r="A1462" t="s">
        <v>2172</v>
      </c>
      <c r="B1462" t="s">
        <v>2173</v>
      </c>
      <c r="C1462" t="s">
        <v>1662</v>
      </c>
    </row>
    <row r="1463" spans="1:3" x14ac:dyDescent="0.25">
      <c r="A1463" t="s">
        <v>2174</v>
      </c>
      <c r="B1463" t="s">
        <v>2173</v>
      </c>
      <c r="C1463" t="s">
        <v>1662</v>
      </c>
    </row>
    <row r="1464" spans="1:3" x14ac:dyDescent="0.25">
      <c r="A1464" t="s">
        <v>1196</v>
      </c>
      <c r="B1464" t="s">
        <v>1197</v>
      </c>
      <c r="C1464" t="s">
        <v>1463</v>
      </c>
    </row>
    <row r="1465" spans="1:3" x14ac:dyDescent="0.25">
      <c r="A1465" t="s">
        <v>395</v>
      </c>
      <c r="B1465" t="s">
        <v>396</v>
      </c>
      <c r="C1465" t="s">
        <v>140</v>
      </c>
    </row>
    <row r="1466" spans="1:3" x14ac:dyDescent="0.25">
      <c r="A1466" t="s">
        <v>639</v>
      </c>
      <c r="B1466" t="s">
        <v>640</v>
      </c>
      <c r="C1466" t="s">
        <v>409</v>
      </c>
    </row>
    <row r="1467" spans="1:3" x14ac:dyDescent="0.25">
      <c r="A1467" t="s">
        <v>1653</v>
      </c>
      <c r="B1467" t="s">
        <v>1654</v>
      </c>
      <c r="C1467" t="s">
        <v>1463</v>
      </c>
    </row>
    <row r="1468" spans="1:3" x14ac:dyDescent="0.25">
      <c r="A1468" t="s">
        <v>2978</v>
      </c>
      <c r="B1468" t="s">
        <v>2979</v>
      </c>
      <c r="C1468" t="s">
        <v>1218</v>
      </c>
    </row>
    <row r="1469" spans="1:3" x14ac:dyDescent="0.25">
      <c r="A1469" t="s">
        <v>1198</v>
      </c>
      <c r="B1469" t="s">
        <v>1199</v>
      </c>
      <c r="C1469" t="s">
        <v>789</v>
      </c>
    </row>
    <row r="1470" spans="1:3" x14ac:dyDescent="0.25">
      <c r="A1470" t="s">
        <v>2980</v>
      </c>
      <c r="B1470" t="s">
        <v>2981</v>
      </c>
      <c r="C1470" t="s">
        <v>789</v>
      </c>
    </row>
    <row r="1471" spans="1:3" x14ac:dyDescent="0.25">
      <c r="A1471" t="s">
        <v>1200</v>
      </c>
      <c r="B1471" t="s">
        <v>1201</v>
      </c>
      <c r="C1471" t="s">
        <v>789</v>
      </c>
    </row>
    <row r="1472" spans="1:3" x14ac:dyDescent="0.25">
      <c r="A1472" t="s">
        <v>1202</v>
      </c>
      <c r="B1472" t="s">
        <v>1203</v>
      </c>
      <c r="C1472" t="s">
        <v>789</v>
      </c>
    </row>
    <row r="1473" spans="1:3" x14ac:dyDescent="0.25">
      <c r="A1473" t="s">
        <v>641</v>
      </c>
      <c r="B1473" t="s">
        <v>642</v>
      </c>
      <c r="C1473" t="s">
        <v>409</v>
      </c>
    </row>
    <row r="1474" spans="1:3" x14ac:dyDescent="0.25">
      <c r="A1474" t="s">
        <v>1204</v>
      </c>
      <c r="B1474" t="s">
        <v>1205</v>
      </c>
      <c r="C1474" t="s">
        <v>789</v>
      </c>
    </row>
    <row r="1475" spans="1:3" x14ac:dyDescent="0.25">
      <c r="A1475" t="s">
        <v>1655</v>
      </c>
      <c r="B1475" t="s">
        <v>1656</v>
      </c>
      <c r="C1475" t="s">
        <v>1463</v>
      </c>
    </row>
    <row r="1476" spans="1:3" x14ac:dyDescent="0.25">
      <c r="A1476" t="s">
        <v>1206</v>
      </c>
      <c r="B1476" t="s">
        <v>1207</v>
      </c>
      <c r="C1476" t="s">
        <v>789</v>
      </c>
    </row>
    <row r="1477" spans="1:3" x14ac:dyDescent="0.25">
      <c r="A1477" t="s">
        <v>2982</v>
      </c>
      <c r="B1477" t="s">
        <v>2983</v>
      </c>
      <c r="C1477" t="s">
        <v>12</v>
      </c>
    </row>
    <row r="1478" spans="1:3" x14ac:dyDescent="0.25">
      <c r="A1478" t="s">
        <v>1208</v>
      </c>
      <c r="B1478" t="s">
        <v>1209</v>
      </c>
      <c r="C1478" t="s">
        <v>789</v>
      </c>
    </row>
    <row r="1479" spans="1:3" x14ac:dyDescent="0.25">
      <c r="A1479" t="s">
        <v>2984</v>
      </c>
      <c r="B1479" t="s">
        <v>2985</v>
      </c>
      <c r="C1479" t="s">
        <v>1662</v>
      </c>
    </row>
    <row r="1480" spans="1:3" x14ac:dyDescent="0.25">
      <c r="A1480" t="s">
        <v>2986</v>
      </c>
      <c r="B1480" t="s">
        <v>2987</v>
      </c>
      <c r="C1480" t="s">
        <v>789</v>
      </c>
    </row>
    <row r="1481" spans="1:3" x14ac:dyDescent="0.25">
      <c r="A1481" t="s">
        <v>2988</v>
      </c>
      <c r="B1481" t="s">
        <v>2989</v>
      </c>
      <c r="C1481" t="s">
        <v>1218</v>
      </c>
    </row>
    <row r="1482" spans="1:3" x14ac:dyDescent="0.25">
      <c r="A1482" t="s">
        <v>2990</v>
      </c>
      <c r="B1482" t="s">
        <v>2991</v>
      </c>
      <c r="C1482" t="s">
        <v>1218</v>
      </c>
    </row>
    <row r="1483" spans="1:3" x14ac:dyDescent="0.25">
      <c r="A1483" t="s">
        <v>397</v>
      </c>
      <c r="B1483" t="s">
        <v>398</v>
      </c>
      <c r="C1483" t="s">
        <v>140</v>
      </c>
    </row>
    <row r="1484" spans="1:3" x14ac:dyDescent="0.25">
      <c r="A1484" t="s">
        <v>134</v>
      </c>
      <c r="B1484" t="s">
        <v>135</v>
      </c>
      <c r="C1484" t="s">
        <v>12</v>
      </c>
    </row>
    <row r="1485" spans="1:3" x14ac:dyDescent="0.25">
      <c r="A1485" t="s">
        <v>643</v>
      </c>
      <c r="B1485" t="s">
        <v>644</v>
      </c>
      <c r="C1485" t="s">
        <v>1218</v>
      </c>
    </row>
    <row r="1486" spans="1:3" x14ac:dyDescent="0.25">
      <c r="A1486" t="s">
        <v>645</v>
      </c>
      <c r="B1486" t="s">
        <v>644</v>
      </c>
      <c r="C1486" t="s">
        <v>1218</v>
      </c>
    </row>
    <row r="1487" spans="1:3" x14ac:dyDescent="0.25">
      <c r="A1487" t="s">
        <v>1657</v>
      </c>
      <c r="B1487" t="s">
        <v>1658</v>
      </c>
      <c r="C1487" t="s">
        <v>1463</v>
      </c>
    </row>
    <row r="1488" spans="1:3" x14ac:dyDescent="0.25">
      <c r="A1488" t="s">
        <v>1659</v>
      </c>
      <c r="B1488" t="s">
        <v>2992</v>
      </c>
      <c r="C1488" t="s">
        <v>1463</v>
      </c>
    </row>
    <row r="1489" spans="1:3" x14ac:dyDescent="0.25">
      <c r="A1489" t="s">
        <v>136</v>
      </c>
      <c r="B1489" t="s">
        <v>137</v>
      </c>
      <c r="C1489" t="s">
        <v>12</v>
      </c>
    </row>
    <row r="1490" spans="1:3" x14ac:dyDescent="0.25">
      <c r="A1490" t="s">
        <v>1210</v>
      </c>
      <c r="B1490" t="s">
        <v>1211</v>
      </c>
      <c r="C1490" t="s">
        <v>789</v>
      </c>
    </row>
    <row r="1491" spans="1:3" x14ac:dyDescent="0.25">
      <c r="A1491" t="s">
        <v>2175</v>
      </c>
      <c r="B1491" t="s">
        <v>2176</v>
      </c>
      <c r="C1491" t="s">
        <v>1662</v>
      </c>
    </row>
    <row r="1492" spans="1:3" x14ac:dyDescent="0.25">
      <c r="A1492" t="s">
        <v>2993</v>
      </c>
      <c r="B1492" t="s">
        <v>2994</v>
      </c>
      <c r="C1492" t="s">
        <v>1662</v>
      </c>
    </row>
    <row r="1493" spans="1:3" x14ac:dyDescent="0.25">
      <c r="A1493" t="s">
        <v>2995</v>
      </c>
      <c r="B1493" t="s">
        <v>2996</v>
      </c>
      <c r="C1493" t="s">
        <v>1463</v>
      </c>
    </row>
    <row r="1494" spans="1:3" x14ac:dyDescent="0.25">
      <c r="A1494" t="s">
        <v>1212</v>
      </c>
      <c r="B1494" t="s">
        <v>1213</v>
      </c>
      <c r="C1494" t="s">
        <v>789</v>
      </c>
    </row>
    <row r="1495" spans="1:3" x14ac:dyDescent="0.25">
      <c r="A1495" t="s">
        <v>2997</v>
      </c>
      <c r="B1495" t="s">
        <v>2998</v>
      </c>
      <c r="C1495" t="s">
        <v>1463</v>
      </c>
    </row>
    <row r="1496" spans="1:3" x14ac:dyDescent="0.25">
      <c r="A1496" t="s">
        <v>2177</v>
      </c>
      <c r="B1496" t="s">
        <v>2178</v>
      </c>
      <c r="C1496" t="s">
        <v>1662</v>
      </c>
    </row>
    <row r="1497" spans="1:3" x14ac:dyDescent="0.25">
      <c r="A1497" t="s">
        <v>2999</v>
      </c>
      <c r="B1497" t="s">
        <v>3000</v>
      </c>
      <c r="C1497" t="s">
        <v>650</v>
      </c>
    </row>
    <row r="1498" spans="1:3" x14ac:dyDescent="0.25">
      <c r="A1498" t="s">
        <v>3001</v>
      </c>
      <c r="B1498" t="s">
        <v>3002</v>
      </c>
      <c r="C1498" t="s">
        <v>1463</v>
      </c>
    </row>
    <row r="1499" spans="1:3" x14ac:dyDescent="0.25">
      <c r="A1499" t="s">
        <v>1453</v>
      </c>
      <c r="B1499" t="s">
        <v>1454</v>
      </c>
      <c r="C1499" t="s">
        <v>1218</v>
      </c>
    </row>
    <row r="1500" spans="1:3" x14ac:dyDescent="0.25">
      <c r="A1500" t="s">
        <v>3003</v>
      </c>
      <c r="B1500" t="s">
        <v>3004</v>
      </c>
      <c r="C1500" t="s">
        <v>1662</v>
      </c>
    </row>
    <row r="1501" spans="1:3" x14ac:dyDescent="0.25">
      <c r="A1501" t="s">
        <v>646</v>
      </c>
      <c r="B1501" t="s">
        <v>647</v>
      </c>
      <c r="C1501" t="s">
        <v>409</v>
      </c>
    </row>
    <row r="1502" spans="1:3" x14ac:dyDescent="0.25">
      <c r="A1502" t="s">
        <v>1455</v>
      </c>
      <c r="B1502" t="s">
        <v>1456</v>
      </c>
      <c r="C1502" t="s">
        <v>1218</v>
      </c>
    </row>
    <row r="1503" spans="1:3" x14ac:dyDescent="0.25">
      <c r="A1503" t="s">
        <v>1457</v>
      </c>
      <c r="B1503" t="s">
        <v>1458</v>
      </c>
      <c r="C1503" t="s">
        <v>1218</v>
      </c>
    </row>
    <row r="1504" spans="1:3" x14ac:dyDescent="0.25">
      <c r="A1504" t="s">
        <v>2179</v>
      </c>
      <c r="B1504" t="s">
        <v>2180</v>
      </c>
      <c r="C1504" t="s">
        <v>1218</v>
      </c>
    </row>
    <row r="1505" spans="1:3" x14ac:dyDescent="0.25">
      <c r="A1505" t="s">
        <v>1459</v>
      </c>
      <c r="B1505" t="s">
        <v>1460</v>
      </c>
      <c r="C1505" t="s">
        <v>1218</v>
      </c>
    </row>
    <row r="1506" spans="1:3" x14ac:dyDescent="0.25">
      <c r="A1506" t="s">
        <v>2181</v>
      </c>
      <c r="B1506" t="s">
        <v>2182</v>
      </c>
      <c r="C1506" t="s">
        <v>1662</v>
      </c>
    </row>
    <row r="1507" spans="1:3" x14ac:dyDescent="0.25">
      <c r="A1507" t="s">
        <v>3005</v>
      </c>
      <c r="B1507" t="s">
        <v>3006</v>
      </c>
      <c r="C1507" t="s">
        <v>1662</v>
      </c>
    </row>
    <row r="1508" spans="1:3" x14ac:dyDescent="0.25">
      <c r="A1508" t="s">
        <v>399</v>
      </c>
      <c r="B1508" t="s">
        <v>400</v>
      </c>
      <c r="C1508" t="s">
        <v>140</v>
      </c>
    </row>
    <row r="1509" spans="1:3" x14ac:dyDescent="0.25">
      <c r="A1509" t="s">
        <v>401</v>
      </c>
      <c r="B1509" t="s">
        <v>402</v>
      </c>
      <c r="C1509" t="s">
        <v>140</v>
      </c>
    </row>
    <row r="1510" spans="1:3" x14ac:dyDescent="0.25">
      <c r="A1510" t="s">
        <v>2183</v>
      </c>
      <c r="B1510" t="s">
        <v>2184</v>
      </c>
      <c r="C1510" t="s">
        <v>1662</v>
      </c>
    </row>
    <row r="1511" spans="1:3" x14ac:dyDescent="0.25">
      <c r="A1511" t="s">
        <v>3007</v>
      </c>
      <c r="B1511" t="s">
        <v>3008</v>
      </c>
      <c r="C1511" t="s">
        <v>1218</v>
      </c>
    </row>
    <row r="1512" spans="1:3" x14ac:dyDescent="0.25">
      <c r="A1512" t="s">
        <v>403</v>
      </c>
      <c r="B1512" t="s">
        <v>404</v>
      </c>
      <c r="C1512" t="s">
        <v>140</v>
      </c>
    </row>
    <row r="1513" spans="1:3" x14ac:dyDescent="0.25">
      <c r="A1513" t="s">
        <v>405</v>
      </c>
      <c r="B1513" t="s">
        <v>406</v>
      </c>
      <c r="C1513" t="s">
        <v>140</v>
      </c>
    </row>
    <row r="1514" spans="1:3" x14ac:dyDescent="0.25">
      <c r="A1514" t="s">
        <v>2185</v>
      </c>
      <c r="B1514" t="s">
        <v>2186</v>
      </c>
      <c r="C1514" t="s">
        <v>1662</v>
      </c>
    </row>
    <row r="1515" spans="1:3" x14ac:dyDescent="0.25">
      <c r="A1515" t="s">
        <v>1461</v>
      </c>
      <c r="B1515" t="s">
        <v>1462</v>
      </c>
      <c r="C1515" t="s">
        <v>1218</v>
      </c>
    </row>
    <row r="1516" spans="1:3" x14ac:dyDescent="0.25">
      <c r="A1516" t="s">
        <v>407</v>
      </c>
      <c r="B1516" t="s">
        <v>408</v>
      </c>
      <c r="C1516" t="s">
        <v>140</v>
      </c>
    </row>
    <row r="1517" spans="1:3" x14ac:dyDescent="0.25">
      <c r="A1517" t="s">
        <v>2187</v>
      </c>
      <c r="B1517" t="s">
        <v>2188</v>
      </c>
      <c r="C1517" t="s">
        <v>1662</v>
      </c>
    </row>
    <row r="1518" spans="1:3" x14ac:dyDescent="0.25">
      <c r="A1518" t="s">
        <v>3009</v>
      </c>
      <c r="B1518" t="s">
        <v>3010</v>
      </c>
      <c r="C1518" t="s">
        <v>1463</v>
      </c>
    </row>
    <row r="1519" spans="1:3" x14ac:dyDescent="0.25">
      <c r="A1519" t="s">
        <v>1214</v>
      </c>
      <c r="B1519" t="s">
        <v>1215</v>
      </c>
      <c r="C1519" t="s">
        <v>1463</v>
      </c>
    </row>
    <row r="1520" spans="1:3" x14ac:dyDescent="0.25">
      <c r="A1520" t="s">
        <v>3011</v>
      </c>
      <c r="B1520" t="s">
        <v>3012</v>
      </c>
      <c r="C1520" t="s">
        <v>1218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6</vt:i4>
      </vt:variant>
    </vt:vector>
  </HeadingPairs>
  <TitlesOfParts>
    <vt:vector size="11" baseType="lpstr">
      <vt:lpstr>CAPA</vt:lpstr>
      <vt:lpstr>PAG1</vt:lpstr>
      <vt:lpstr>PAG2</vt:lpstr>
      <vt:lpstr>PAG3</vt:lpstr>
      <vt:lpstr>Qualis</vt:lpstr>
      <vt:lpstr>CAPA!Area_de_impressao</vt:lpstr>
      <vt:lpstr>'PAG1'!Area_de_impressao</vt:lpstr>
      <vt:lpstr>'PAG2'!Area_de_impressao</vt:lpstr>
      <vt:lpstr>'PAG3'!Area_de_impressao</vt:lpstr>
      <vt:lpstr>Psim</vt:lpstr>
      <vt:lpstr>Sim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Lizzy</cp:lastModifiedBy>
  <cp:lastPrinted>2018-07-14T17:29:34Z</cp:lastPrinted>
  <dcterms:created xsi:type="dcterms:W3CDTF">2017-09-01T22:14:19Z</dcterms:created>
  <dcterms:modified xsi:type="dcterms:W3CDTF">2018-12-14T18:38:38Z</dcterms:modified>
</cp:coreProperties>
</file>