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pivotTables/pivotTable4.xml" ContentType="application/vnd.openxmlformats-officedocument.spreadsheetml.pivotTab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70" windowWidth="7335" windowHeight="9150" activeTab="3"/>
  </bookViews>
  <sheets>
    <sheet name="Inserção até 2020" sheetId="1" r:id="rId1"/>
    <sheet name="Porcentagem geral" sheetId="2" r:id="rId2"/>
    <sheet name="Docência" sheetId="4" r:id="rId3"/>
    <sheet name="Funcionalismo" sheetId="6" r:id="rId4"/>
  </sheets>
  <definedNames>
    <definedName name="_xlnm._FilterDatabase" localSheetId="2" hidden="1">Docência!$A$2:$N$550</definedName>
    <definedName name="_xlnm._FilterDatabase" localSheetId="3" hidden="1">Funcionalismo!$A$2:$N$550</definedName>
    <definedName name="Z_17BFFB69_05D2_4BFD_AAB8_FC435D39CAC8_.wvu.FilterData" localSheetId="2" hidden="1">Docência!$J$3:$J$547</definedName>
  </definedNames>
  <calcPr calcId="144525" refMode="R1C1"/>
  <customWorkbookViews>
    <customWorkbookView name="Filtro 1" guid="{17BFFB69-05D2-4BFD-AAB8-FC435D39CAC8}" maximized="1" windowWidth="0" windowHeight="0" activeSheetId="0"/>
  </customWorkbookViews>
  <pivotCaches>
    <pivotCache cacheId="4" r:id="rId5"/>
    <pivotCache cacheId="22" r:id="rId6"/>
    <pivotCache cacheId="27" r:id="rId7"/>
  </pivotCaches>
  <extLst>
    <ext uri="GoogleSheetsCustomDataVersion1">
      <go:sheetsCustomData xmlns:go="http://customooxmlschemas.google.com/" r:id="" roundtripDataSignature="AMtx7miESoGnuu5RNFhBgVjfLZBuVTlXIA=="/>
    </ext>
  </extLst>
</workbook>
</file>

<file path=xl/calcChain.xml><?xml version="1.0" encoding="utf-8"?>
<calcChain xmlns="http://schemas.openxmlformats.org/spreadsheetml/2006/main">
  <c r="I577" i="6" l="1"/>
  <c r="I578" i="6"/>
  <c r="I576" i="6"/>
  <c r="I575" i="6"/>
  <c r="I574" i="6"/>
  <c r="I573" i="6"/>
  <c r="K554" i="4"/>
  <c r="K553" i="4"/>
  <c r="G556" i="4"/>
  <c r="G555" i="4"/>
  <c r="G554" i="4"/>
  <c r="G335" i="4"/>
  <c r="G553" i="4"/>
  <c r="M550" i="4"/>
  <c r="M549" i="4"/>
  <c r="M542" i="4"/>
  <c r="M541" i="4"/>
  <c r="M540" i="4"/>
  <c r="M536" i="4"/>
  <c r="M535" i="4"/>
  <c r="M533" i="4"/>
  <c r="M532" i="4"/>
  <c r="M531" i="4"/>
  <c r="M526" i="4"/>
  <c r="M524" i="4"/>
  <c r="M522" i="4"/>
  <c r="M521" i="4"/>
  <c r="M515" i="4"/>
  <c r="M512" i="4"/>
  <c r="M502" i="4"/>
  <c r="M500" i="4"/>
  <c r="M499" i="4"/>
  <c r="M498" i="4"/>
  <c r="M497" i="4"/>
  <c r="M496" i="4"/>
  <c r="M495" i="4"/>
  <c r="M491" i="4"/>
  <c r="M490" i="4"/>
  <c r="M488" i="4"/>
  <c r="M482" i="4"/>
  <c r="M481" i="4"/>
  <c r="M479" i="4"/>
  <c r="M470" i="4"/>
  <c r="M468" i="4"/>
  <c r="M465" i="4"/>
  <c r="M464" i="4"/>
  <c r="M460" i="4"/>
  <c r="M457" i="4"/>
  <c r="M456" i="4"/>
  <c r="M455" i="4"/>
  <c r="M454" i="4"/>
  <c r="M450" i="4"/>
  <c r="M449" i="4"/>
  <c r="M448" i="4"/>
  <c r="M447" i="4"/>
  <c r="M446" i="4"/>
  <c r="M444" i="4"/>
  <c r="M440" i="4"/>
  <c r="M439" i="4"/>
  <c r="M438" i="4"/>
  <c r="M436" i="4"/>
  <c r="M435" i="4"/>
  <c r="M434" i="4"/>
  <c r="M433" i="4"/>
  <c r="M430" i="4"/>
  <c r="M426" i="4"/>
  <c r="M425" i="4"/>
  <c r="M424" i="4"/>
  <c r="M423" i="4"/>
  <c r="M415" i="4"/>
  <c r="M410" i="4"/>
  <c r="M409" i="4"/>
  <c r="M408" i="4"/>
  <c r="M402" i="4"/>
  <c r="M401" i="4"/>
  <c r="M397" i="4"/>
  <c r="M394" i="4"/>
  <c r="M387" i="4"/>
  <c r="M386" i="4"/>
  <c r="M381" i="4"/>
  <c r="M380" i="4"/>
  <c r="M378" i="4"/>
  <c r="M376" i="4"/>
  <c r="M374" i="4"/>
  <c r="M373" i="4"/>
  <c r="M371" i="4"/>
  <c r="M369" i="4"/>
  <c r="M367" i="4"/>
  <c r="M365" i="4"/>
  <c r="M361" i="4"/>
  <c r="M352" i="4"/>
  <c r="M351" i="4"/>
  <c r="M350" i="4"/>
  <c r="M348" i="4"/>
  <c r="M344" i="4"/>
  <c r="M343" i="4"/>
  <c r="M341" i="4"/>
  <c r="M339" i="4"/>
  <c r="M338" i="4"/>
  <c r="M337" i="4"/>
  <c r="M332" i="4"/>
  <c r="M323" i="4"/>
  <c r="M322" i="4"/>
  <c r="M321" i="4"/>
  <c r="M319" i="4"/>
  <c r="M315" i="4"/>
  <c r="M314" i="4"/>
  <c r="M313" i="4"/>
  <c r="M312" i="4"/>
  <c r="M309" i="4"/>
  <c r="M308" i="4"/>
  <c r="M306" i="4"/>
  <c r="M303" i="4"/>
  <c r="M300" i="4"/>
  <c r="M299" i="4"/>
  <c r="M298" i="4"/>
  <c r="M295" i="4"/>
  <c r="M292" i="4"/>
  <c r="M290" i="4"/>
  <c r="M288" i="4"/>
  <c r="M286" i="4"/>
  <c r="M285" i="4"/>
  <c r="M282" i="4"/>
  <c r="M279" i="4"/>
  <c r="M277" i="4"/>
  <c r="M274" i="4"/>
  <c r="M270" i="4"/>
  <c r="M267" i="4"/>
  <c r="M264" i="4"/>
  <c r="M259" i="4"/>
  <c r="M258" i="4"/>
  <c r="M255" i="4"/>
  <c r="M254" i="4"/>
  <c r="M252" i="4"/>
  <c r="M250" i="4"/>
  <c r="M246" i="4"/>
  <c r="M245" i="4"/>
  <c r="M242" i="4"/>
  <c r="M240" i="4"/>
  <c r="M239" i="4"/>
  <c r="M236" i="4"/>
  <c r="M234" i="4"/>
  <c r="M229" i="4"/>
  <c r="M225" i="4"/>
  <c r="M223" i="4"/>
  <c r="M222" i="4"/>
  <c r="M218" i="4"/>
  <c r="M215" i="4"/>
  <c r="M214" i="4"/>
  <c r="M211" i="4"/>
  <c r="M210" i="4"/>
  <c r="M206" i="4"/>
  <c r="M205" i="4"/>
  <c r="M203" i="4"/>
  <c r="M202" i="4"/>
  <c r="M200" i="4"/>
  <c r="M199" i="4"/>
  <c r="M198" i="4"/>
  <c r="M196" i="4"/>
  <c r="M195" i="4"/>
  <c r="M192" i="4"/>
  <c r="M188" i="4"/>
  <c r="M184" i="4"/>
  <c r="M183" i="4"/>
  <c r="M182" i="4"/>
  <c r="M181" i="4"/>
  <c r="M180" i="4"/>
  <c r="M170" i="4"/>
  <c r="M169" i="4"/>
  <c r="M165" i="4"/>
  <c r="M161" i="4"/>
  <c r="M159" i="4"/>
  <c r="M158" i="4"/>
  <c r="M154" i="4"/>
  <c r="M153" i="4"/>
  <c r="M152" i="4"/>
  <c r="M148" i="4"/>
  <c r="M146" i="4"/>
  <c r="M144" i="4"/>
  <c r="M141" i="4"/>
  <c r="M140" i="4"/>
  <c r="M137" i="4"/>
  <c r="M133" i="4"/>
  <c r="M132" i="4"/>
  <c r="M131" i="4"/>
  <c r="M129" i="4"/>
  <c r="M128" i="4"/>
  <c r="M125" i="4"/>
  <c r="M121" i="4"/>
  <c r="M119" i="4"/>
  <c r="M117" i="4"/>
  <c r="M114" i="4"/>
  <c r="M108" i="4"/>
  <c r="M106" i="4"/>
  <c r="M101" i="4"/>
  <c r="M99" i="4"/>
  <c r="M92" i="4"/>
  <c r="M89" i="4"/>
  <c r="M88" i="4"/>
  <c r="M86" i="4"/>
  <c r="M85" i="4"/>
  <c r="M83" i="4"/>
  <c r="M80" i="4"/>
  <c r="M79" i="4"/>
  <c r="M76" i="4"/>
  <c r="M74" i="4"/>
  <c r="M67" i="4"/>
  <c r="M62" i="4"/>
  <c r="M60" i="4"/>
  <c r="M55" i="4"/>
  <c r="M54" i="4"/>
  <c r="M53" i="4"/>
  <c r="M47" i="4"/>
  <c r="M44" i="4"/>
  <c r="M43" i="4"/>
  <c r="M41" i="4"/>
  <c r="M34" i="4"/>
  <c r="M32" i="4"/>
  <c r="M29" i="4"/>
  <c r="M23" i="4"/>
  <c r="M22" i="4"/>
  <c r="M19" i="4"/>
  <c r="M18" i="4"/>
  <c r="M17" i="4"/>
  <c r="M16" i="4"/>
  <c r="M14" i="4"/>
  <c r="M12" i="4"/>
  <c r="M11" i="4"/>
  <c r="M10" i="4"/>
  <c r="M6" i="4"/>
  <c r="M5" i="4"/>
  <c r="M3" i="6"/>
  <c r="M4" i="6"/>
  <c r="M5" i="6"/>
  <c r="M6" i="6"/>
  <c r="M7" i="6"/>
  <c r="M8" i="6"/>
  <c r="M9" i="6"/>
  <c r="M10" i="6"/>
  <c r="M11" i="6"/>
  <c r="M12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M97" i="6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M122" i="6"/>
  <c r="M123" i="6"/>
  <c r="M124" i="6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5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M171" i="6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M190" i="6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M208" i="6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M227" i="6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M245" i="6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M292" i="6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M309" i="6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M327" i="6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M368" i="6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M413" i="6"/>
  <c r="M414" i="6"/>
  <c r="M415" i="6"/>
  <c r="M416" i="6"/>
  <c r="M417" i="6"/>
  <c r="M418" i="6"/>
  <c r="M419" i="6"/>
  <c r="M420" i="6"/>
  <c r="M421" i="6"/>
  <c r="M422" i="6"/>
  <c r="M423" i="6"/>
  <c r="M424" i="6"/>
  <c r="M425" i="6"/>
  <c r="M426" i="6"/>
  <c r="M427" i="6"/>
  <c r="M428" i="6"/>
  <c r="M429" i="6"/>
  <c r="M430" i="6"/>
  <c r="M431" i="6"/>
  <c r="M43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M453" i="6"/>
  <c r="M454" i="6"/>
  <c r="M455" i="6"/>
  <c r="M456" i="6"/>
  <c r="M457" i="6"/>
  <c r="M458" i="6"/>
  <c r="M459" i="6"/>
  <c r="M460" i="6"/>
  <c r="M461" i="6"/>
  <c r="M462" i="6"/>
  <c r="M463" i="6"/>
  <c r="M464" i="6"/>
  <c r="M465" i="6"/>
  <c r="M466" i="6"/>
  <c r="M467" i="6"/>
  <c r="M468" i="6"/>
  <c r="M469" i="6"/>
  <c r="M470" i="6"/>
  <c r="M471" i="6"/>
  <c r="M472" i="6"/>
  <c r="M473" i="6"/>
  <c r="M474" i="6"/>
  <c r="M475" i="6"/>
  <c r="M476" i="6"/>
  <c r="M477" i="6"/>
  <c r="M478" i="6"/>
  <c r="M479" i="6"/>
  <c r="M480" i="6"/>
  <c r="M481" i="6"/>
  <c r="M482" i="6"/>
  <c r="M483" i="6"/>
  <c r="M484" i="6"/>
  <c r="M485" i="6"/>
  <c r="M486" i="6"/>
  <c r="M487" i="6"/>
  <c r="M488" i="6"/>
  <c r="M489" i="6"/>
  <c r="M490" i="6"/>
  <c r="M491" i="6"/>
  <c r="M492" i="6"/>
  <c r="M493" i="6"/>
  <c r="M494" i="6"/>
  <c r="M495" i="6"/>
  <c r="M496" i="6"/>
  <c r="M497" i="6"/>
  <c r="M498" i="6"/>
  <c r="M499" i="6"/>
  <c r="M500" i="6"/>
  <c r="M501" i="6"/>
  <c r="M502" i="6"/>
  <c r="M503" i="6"/>
  <c r="M504" i="6"/>
  <c r="M505" i="6"/>
  <c r="M506" i="6"/>
  <c r="M507" i="6"/>
  <c r="M508" i="6"/>
  <c r="M509" i="6"/>
  <c r="M510" i="6"/>
  <c r="M511" i="6"/>
  <c r="M512" i="6"/>
  <c r="M513" i="6"/>
  <c r="M514" i="6"/>
  <c r="M515" i="6"/>
  <c r="M516" i="6"/>
  <c r="M517" i="6"/>
  <c r="M518" i="6"/>
  <c r="M519" i="6"/>
  <c r="M520" i="6"/>
  <c r="M521" i="6"/>
  <c r="M522" i="6"/>
  <c r="M523" i="6"/>
  <c r="M524" i="6"/>
  <c r="M525" i="6"/>
  <c r="M526" i="6"/>
  <c r="M527" i="6"/>
  <c r="M528" i="6"/>
  <c r="M529" i="6"/>
  <c r="M530" i="6"/>
  <c r="M531" i="6"/>
  <c r="M532" i="6"/>
  <c r="M533" i="6"/>
  <c r="M534" i="6"/>
  <c r="M535" i="6"/>
  <c r="M536" i="6"/>
  <c r="M537" i="6"/>
  <c r="M538" i="6"/>
  <c r="M539" i="6"/>
  <c r="M540" i="6"/>
  <c r="M541" i="6"/>
  <c r="M542" i="6"/>
  <c r="M543" i="6"/>
  <c r="M544" i="6"/>
  <c r="M545" i="6"/>
  <c r="M546" i="6"/>
  <c r="M547" i="6"/>
  <c r="M548" i="6"/>
  <c r="M549" i="6"/>
  <c r="M550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91" i="6"/>
  <c r="N92" i="6"/>
  <c r="N93" i="6"/>
  <c r="N94" i="6"/>
  <c r="N95" i="6"/>
  <c r="N96" i="6"/>
  <c r="N97" i="6"/>
  <c r="N98" i="6"/>
  <c r="N99" i="6"/>
  <c r="N100" i="6"/>
  <c r="N101" i="6"/>
  <c r="N102" i="6"/>
  <c r="N103" i="6"/>
  <c r="N104" i="6"/>
  <c r="N105" i="6"/>
  <c r="N106" i="6"/>
  <c r="N107" i="6"/>
  <c r="N108" i="6"/>
  <c r="N109" i="6"/>
  <c r="N110" i="6"/>
  <c r="N111" i="6"/>
  <c r="N112" i="6"/>
  <c r="N113" i="6"/>
  <c r="N114" i="6"/>
  <c r="N115" i="6"/>
  <c r="N116" i="6"/>
  <c r="N117" i="6"/>
  <c r="N118" i="6"/>
  <c r="N119" i="6"/>
  <c r="N120" i="6"/>
  <c r="N121" i="6"/>
  <c r="N122" i="6"/>
  <c r="N123" i="6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N148" i="6"/>
  <c r="N149" i="6"/>
  <c r="N150" i="6"/>
  <c r="N151" i="6"/>
  <c r="N152" i="6"/>
  <c r="N153" i="6"/>
  <c r="N154" i="6"/>
  <c r="N155" i="6"/>
  <c r="N156" i="6"/>
  <c r="N157" i="6"/>
  <c r="N158" i="6"/>
  <c r="N159" i="6"/>
  <c r="N160" i="6"/>
  <c r="N161" i="6"/>
  <c r="N162" i="6"/>
  <c r="N163" i="6"/>
  <c r="N164" i="6"/>
  <c r="N165" i="6"/>
  <c r="N166" i="6"/>
  <c r="N167" i="6"/>
  <c r="N168" i="6"/>
  <c r="N169" i="6"/>
  <c r="N170" i="6"/>
  <c r="N171" i="6"/>
  <c r="N172" i="6"/>
  <c r="N173" i="6"/>
  <c r="N174" i="6"/>
  <c r="N175" i="6"/>
  <c r="N176" i="6"/>
  <c r="N177" i="6"/>
  <c r="N178" i="6"/>
  <c r="N179" i="6"/>
  <c r="N180" i="6"/>
  <c r="N181" i="6"/>
  <c r="N182" i="6"/>
  <c r="N183" i="6"/>
  <c r="N184" i="6"/>
  <c r="N185" i="6"/>
  <c r="N186" i="6"/>
  <c r="N187" i="6"/>
  <c r="N188" i="6"/>
  <c r="N189" i="6"/>
  <c r="N190" i="6"/>
  <c r="N191" i="6"/>
  <c r="N192" i="6"/>
  <c r="N193" i="6"/>
  <c r="N194" i="6"/>
  <c r="N195" i="6"/>
  <c r="N196" i="6"/>
  <c r="N197" i="6"/>
  <c r="N198" i="6"/>
  <c r="N199" i="6"/>
  <c r="N200" i="6"/>
  <c r="N201" i="6"/>
  <c r="N202" i="6"/>
  <c r="N203" i="6"/>
  <c r="N204" i="6"/>
  <c r="N205" i="6"/>
  <c r="N206" i="6"/>
  <c r="N207" i="6"/>
  <c r="N208" i="6"/>
  <c r="N209" i="6"/>
  <c r="N210" i="6"/>
  <c r="N211" i="6"/>
  <c r="N212" i="6"/>
  <c r="N213" i="6"/>
  <c r="N214" i="6"/>
  <c r="N215" i="6"/>
  <c r="N216" i="6"/>
  <c r="N217" i="6"/>
  <c r="N218" i="6"/>
  <c r="N219" i="6"/>
  <c r="N220" i="6"/>
  <c r="N221" i="6"/>
  <c r="N222" i="6"/>
  <c r="N223" i="6"/>
  <c r="N224" i="6"/>
  <c r="N225" i="6"/>
  <c r="N226" i="6"/>
  <c r="N227" i="6"/>
  <c r="N228" i="6"/>
  <c r="N229" i="6"/>
  <c r="N230" i="6"/>
  <c r="N231" i="6"/>
  <c r="N232" i="6"/>
  <c r="N233" i="6"/>
  <c r="N234" i="6"/>
  <c r="N235" i="6"/>
  <c r="N236" i="6"/>
  <c r="N237" i="6"/>
  <c r="N238" i="6"/>
  <c r="N239" i="6"/>
  <c r="N240" i="6"/>
  <c r="N241" i="6"/>
  <c r="N242" i="6"/>
  <c r="N243" i="6"/>
  <c r="N244" i="6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N269" i="6"/>
  <c r="N270" i="6"/>
  <c r="N271" i="6"/>
  <c r="N272" i="6"/>
  <c r="N273" i="6"/>
  <c r="N274" i="6"/>
  <c r="N275" i="6"/>
  <c r="N276" i="6"/>
  <c r="N277" i="6"/>
  <c r="N278" i="6"/>
  <c r="N279" i="6"/>
  <c r="N280" i="6"/>
  <c r="N281" i="6"/>
  <c r="N282" i="6"/>
  <c r="N283" i="6"/>
  <c r="N284" i="6"/>
  <c r="N285" i="6"/>
  <c r="N286" i="6"/>
  <c r="N287" i="6"/>
  <c r="N288" i="6"/>
  <c r="N289" i="6"/>
  <c r="N290" i="6"/>
  <c r="N291" i="6"/>
  <c r="N292" i="6"/>
  <c r="N293" i="6"/>
  <c r="N294" i="6"/>
  <c r="N295" i="6"/>
  <c r="N296" i="6"/>
  <c r="N297" i="6"/>
  <c r="N298" i="6"/>
  <c r="N299" i="6"/>
  <c r="N300" i="6"/>
  <c r="N301" i="6"/>
  <c r="N302" i="6"/>
  <c r="N303" i="6"/>
  <c r="N304" i="6"/>
  <c r="N305" i="6"/>
  <c r="N306" i="6"/>
  <c r="N307" i="6"/>
  <c r="N308" i="6"/>
  <c r="N309" i="6"/>
  <c r="N310" i="6"/>
  <c r="N311" i="6"/>
  <c r="N312" i="6"/>
  <c r="N313" i="6"/>
  <c r="N314" i="6"/>
  <c r="N315" i="6"/>
  <c r="N316" i="6"/>
  <c r="N317" i="6"/>
  <c r="N318" i="6"/>
  <c r="N319" i="6"/>
  <c r="N320" i="6"/>
  <c r="N321" i="6"/>
  <c r="N322" i="6"/>
  <c r="N323" i="6"/>
  <c r="N324" i="6"/>
  <c r="N325" i="6"/>
  <c r="N326" i="6"/>
  <c r="N327" i="6"/>
  <c r="N328" i="6"/>
  <c r="N329" i="6"/>
  <c r="N330" i="6"/>
  <c r="N331" i="6"/>
  <c r="N332" i="6"/>
  <c r="N333" i="6"/>
  <c r="N334" i="6"/>
  <c r="N335" i="6"/>
  <c r="N336" i="6"/>
  <c r="N337" i="6"/>
  <c r="N338" i="6"/>
  <c r="N339" i="6"/>
  <c r="N340" i="6"/>
  <c r="N341" i="6"/>
  <c r="N342" i="6"/>
  <c r="N343" i="6"/>
  <c r="N344" i="6"/>
  <c r="N345" i="6"/>
  <c r="N346" i="6"/>
  <c r="N347" i="6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N391" i="6"/>
  <c r="N392" i="6"/>
  <c r="N393" i="6"/>
  <c r="N394" i="6"/>
  <c r="N395" i="6"/>
  <c r="N396" i="6"/>
  <c r="N397" i="6"/>
  <c r="N398" i="6"/>
  <c r="N399" i="6"/>
  <c r="N400" i="6"/>
  <c r="N401" i="6"/>
  <c r="N402" i="6"/>
  <c r="N403" i="6"/>
  <c r="N404" i="6"/>
  <c r="N405" i="6"/>
  <c r="N406" i="6"/>
  <c r="N407" i="6"/>
  <c r="N408" i="6"/>
  <c r="N409" i="6"/>
  <c r="N410" i="6"/>
  <c r="N411" i="6"/>
  <c r="N412" i="6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N427" i="6"/>
  <c r="N428" i="6"/>
  <c r="N429" i="6"/>
  <c r="N430" i="6"/>
  <c r="N431" i="6"/>
  <c r="N432" i="6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N453" i="6"/>
  <c r="N454" i="6"/>
  <c r="N455" i="6"/>
  <c r="N456" i="6"/>
  <c r="N457" i="6"/>
  <c r="N458" i="6"/>
  <c r="N459" i="6"/>
  <c r="N460" i="6"/>
  <c r="N461" i="6"/>
  <c r="N462" i="6"/>
  <c r="N463" i="6"/>
  <c r="N464" i="6"/>
  <c r="N465" i="6"/>
  <c r="N466" i="6"/>
  <c r="N467" i="6"/>
  <c r="N468" i="6"/>
  <c r="N469" i="6"/>
  <c r="N470" i="6"/>
  <c r="N471" i="6"/>
  <c r="N472" i="6"/>
  <c r="N473" i="6"/>
  <c r="N474" i="6"/>
  <c r="N475" i="6"/>
  <c r="N476" i="6"/>
  <c r="N477" i="6"/>
  <c r="N478" i="6"/>
  <c r="N479" i="6"/>
  <c r="N480" i="6"/>
  <c r="N481" i="6"/>
  <c r="N482" i="6"/>
  <c r="N483" i="6"/>
  <c r="N484" i="6"/>
  <c r="N485" i="6"/>
  <c r="N486" i="6"/>
  <c r="N487" i="6"/>
  <c r="N488" i="6"/>
  <c r="N489" i="6"/>
  <c r="N490" i="6"/>
  <c r="N491" i="6"/>
  <c r="N492" i="6"/>
  <c r="N493" i="6"/>
  <c r="N494" i="6"/>
  <c r="N495" i="6"/>
  <c r="N496" i="6"/>
  <c r="N497" i="6"/>
  <c r="N498" i="6"/>
  <c r="N499" i="6"/>
  <c r="N500" i="6"/>
  <c r="N501" i="6"/>
  <c r="N502" i="6"/>
  <c r="N503" i="6"/>
  <c r="N504" i="6"/>
  <c r="N505" i="6"/>
  <c r="N506" i="6"/>
  <c r="N507" i="6"/>
  <c r="N508" i="6"/>
  <c r="N509" i="6"/>
  <c r="N510" i="6"/>
  <c r="N511" i="6"/>
  <c r="N512" i="6"/>
  <c r="N513" i="6"/>
  <c r="N514" i="6"/>
  <c r="N515" i="6"/>
  <c r="N516" i="6"/>
  <c r="N517" i="6"/>
  <c r="N518" i="6"/>
  <c r="N519" i="6"/>
  <c r="N520" i="6"/>
  <c r="N521" i="6"/>
  <c r="N522" i="6"/>
  <c r="N523" i="6"/>
  <c r="N524" i="6"/>
  <c r="N525" i="6"/>
  <c r="N526" i="6"/>
  <c r="N527" i="6"/>
  <c r="N528" i="6"/>
  <c r="N529" i="6"/>
  <c r="N530" i="6"/>
  <c r="N531" i="6"/>
  <c r="N532" i="6"/>
  <c r="N533" i="6"/>
  <c r="N534" i="6"/>
  <c r="N535" i="6"/>
  <c r="N536" i="6"/>
  <c r="N537" i="6"/>
  <c r="N538" i="6"/>
  <c r="N539" i="6"/>
  <c r="N540" i="6"/>
  <c r="N541" i="6"/>
  <c r="N542" i="6"/>
  <c r="N543" i="6"/>
  <c r="N544" i="6"/>
  <c r="N545" i="6"/>
  <c r="N546" i="6"/>
  <c r="N547" i="6"/>
  <c r="N548" i="6"/>
  <c r="N549" i="6"/>
  <c r="N550" i="6"/>
  <c r="L3" i="6"/>
  <c r="L4" i="6"/>
  <c r="L5" i="6"/>
  <c r="L6" i="6"/>
  <c r="L7" i="6"/>
  <c r="L8" i="6"/>
  <c r="L9" i="6"/>
  <c r="L10" i="6"/>
  <c r="L11" i="6"/>
  <c r="L12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L122" i="6"/>
  <c r="L123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5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L433" i="6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L453" i="6"/>
  <c r="L454" i="6"/>
  <c r="L455" i="6"/>
  <c r="L456" i="6"/>
  <c r="L457" i="6"/>
  <c r="L458" i="6"/>
  <c r="L459" i="6"/>
  <c r="L460" i="6"/>
  <c r="L461" i="6"/>
  <c r="L462" i="6"/>
  <c r="L463" i="6"/>
  <c r="L464" i="6"/>
  <c r="L465" i="6"/>
  <c r="L466" i="6"/>
  <c r="L467" i="6"/>
  <c r="L468" i="6"/>
  <c r="L469" i="6"/>
  <c r="L470" i="6"/>
  <c r="L471" i="6"/>
  <c r="L472" i="6"/>
  <c r="L473" i="6"/>
  <c r="L474" i="6"/>
  <c r="L475" i="6"/>
  <c r="L476" i="6"/>
  <c r="L477" i="6"/>
  <c r="L478" i="6"/>
  <c r="L479" i="6"/>
  <c r="L480" i="6"/>
  <c r="L481" i="6"/>
  <c r="L482" i="6"/>
  <c r="L483" i="6"/>
  <c r="L484" i="6"/>
  <c r="L485" i="6"/>
  <c r="L486" i="6"/>
  <c r="L487" i="6"/>
  <c r="L488" i="6"/>
  <c r="L489" i="6"/>
  <c r="L490" i="6"/>
  <c r="L491" i="6"/>
  <c r="L492" i="6"/>
  <c r="L493" i="6"/>
  <c r="L494" i="6"/>
  <c r="L495" i="6"/>
  <c r="L496" i="6"/>
  <c r="L497" i="6"/>
  <c r="L498" i="6"/>
  <c r="L499" i="6"/>
  <c r="L500" i="6"/>
  <c r="L501" i="6"/>
  <c r="L502" i="6"/>
  <c r="L503" i="6"/>
  <c r="L504" i="6"/>
  <c r="L505" i="6"/>
  <c r="L506" i="6"/>
  <c r="L507" i="6"/>
  <c r="L508" i="6"/>
  <c r="L509" i="6"/>
  <c r="L510" i="6"/>
  <c r="L511" i="6"/>
  <c r="L512" i="6"/>
  <c r="L513" i="6"/>
  <c r="L514" i="6"/>
  <c r="L515" i="6"/>
  <c r="L516" i="6"/>
  <c r="L517" i="6"/>
  <c r="L518" i="6"/>
  <c r="L519" i="6"/>
  <c r="L520" i="6"/>
  <c r="L521" i="6"/>
  <c r="L522" i="6"/>
  <c r="L523" i="6"/>
  <c r="L524" i="6"/>
  <c r="L525" i="6"/>
  <c r="L526" i="6"/>
  <c r="L527" i="6"/>
  <c r="L528" i="6"/>
  <c r="L529" i="6"/>
  <c r="L530" i="6"/>
  <c r="L531" i="6"/>
  <c r="L532" i="6"/>
  <c r="L533" i="6"/>
  <c r="L534" i="6"/>
  <c r="L535" i="6"/>
  <c r="L536" i="6"/>
  <c r="L537" i="6"/>
  <c r="L538" i="6"/>
  <c r="L539" i="6"/>
  <c r="L540" i="6"/>
  <c r="L541" i="6"/>
  <c r="L542" i="6"/>
  <c r="L543" i="6"/>
  <c r="L544" i="6"/>
  <c r="L545" i="6"/>
  <c r="L546" i="6"/>
  <c r="L547" i="6"/>
  <c r="L548" i="6"/>
  <c r="L549" i="6"/>
  <c r="L550" i="6"/>
  <c r="K3" i="6"/>
  <c r="K4" i="6"/>
  <c r="K5" i="6"/>
  <c r="K6" i="6"/>
  <c r="K7" i="6"/>
  <c r="K8" i="6"/>
  <c r="K9" i="6"/>
  <c r="K10" i="6"/>
  <c r="K11" i="6"/>
  <c r="K12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92" i="6"/>
  <c r="K93" i="6"/>
  <c r="K94" i="6"/>
  <c r="K95" i="6"/>
  <c r="K96" i="6"/>
  <c r="K97" i="6"/>
  <c r="K98" i="6"/>
  <c r="K99" i="6"/>
  <c r="K100" i="6"/>
  <c r="K101" i="6"/>
  <c r="K102" i="6"/>
  <c r="K103" i="6"/>
  <c r="K104" i="6"/>
  <c r="K105" i="6"/>
  <c r="K106" i="6"/>
  <c r="K107" i="6"/>
  <c r="K108" i="6"/>
  <c r="K109" i="6"/>
  <c r="K110" i="6"/>
  <c r="K111" i="6"/>
  <c r="K112" i="6"/>
  <c r="K113" i="6"/>
  <c r="K114" i="6"/>
  <c r="K115" i="6"/>
  <c r="K116" i="6"/>
  <c r="K117" i="6"/>
  <c r="K118" i="6"/>
  <c r="K119" i="6"/>
  <c r="K120" i="6"/>
  <c r="K121" i="6"/>
  <c r="K122" i="6"/>
  <c r="K123" i="6"/>
  <c r="K124" i="6"/>
  <c r="K125" i="6"/>
  <c r="K126" i="6"/>
  <c r="K127" i="6"/>
  <c r="K128" i="6"/>
  <c r="K129" i="6"/>
  <c r="K130" i="6"/>
  <c r="K131" i="6"/>
  <c r="K132" i="6"/>
  <c r="K133" i="6"/>
  <c r="K134" i="6"/>
  <c r="K135" i="6"/>
  <c r="K136" i="6"/>
  <c r="K137" i="6"/>
  <c r="K138" i="6"/>
  <c r="K139" i="6"/>
  <c r="K140" i="6"/>
  <c r="K141" i="6"/>
  <c r="K142" i="6"/>
  <c r="K143" i="6"/>
  <c r="K144" i="6"/>
  <c r="K145" i="6"/>
  <c r="K146" i="6"/>
  <c r="K147" i="6"/>
  <c r="K148" i="6"/>
  <c r="K149" i="6"/>
  <c r="K150" i="6"/>
  <c r="K151" i="6"/>
  <c r="K152" i="6"/>
  <c r="K153" i="6"/>
  <c r="K154" i="6"/>
  <c r="K155" i="6"/>
  <c r="K156" i="6"/>
  <c r="K157" i="6"/>
  <c r="K158" i="6"/>
  <c r="K159" i="6"/>
  <c r="K160" i="6"/>
  <c r="K161" i="6"/>
  <c r="K162" i="6"/>
  <c r="K163" i="6"/>
  <c r="K164" i="6"/>
  <c r="K165" i="6"/>
  <c r="K166" i="6"/>
  <c r="K167" i="6"/>
  <c r="K168" i="6"/>
  <c r="K169" i="6"/>
  <c r="K170" i="6"/>
  <c r="K171" i="6"/>
  <c r="K172" i="6"/>
  <c r="K173" i="6"/>
  <c r="K174" i="6"/>
  <c r="K175" i="6"/>
  <c r="K176" i="6"/>
  <c r="K177" i="6"/>
  <c r="K178" i="6"/>
  <c r="K179" i="6"/>
  <c r="K180" i="6"/>
  <c r="K181" i="6"/>
  <c r="K182" i="6"/>
  <c r="K183" i="6"/>
  <c r="K184" i="6"/>
  <c r="K185" i="6"/>
  <c r="K186" i="6"/>
  <c r="K187" i="6"/>
  <c r="K188" i="6"/>
  <c r="K189" i="6"/>
  <c r="K190" i="6"/>
  <c r="K191" i="6"/>
  <c r="K192" i="6"/>
  <c r="K193" i="6"/>
  <c r="K194" i="6"/>
  <c r="K195" i="6"/>
  <c r="K196" i="6"/>
  <c r="K197" i="6"/>
  <c r="K198" i="6"/>
  <c r="K199" i="6"/>
  <c r="K200" i="6"/>
  <c r="K201" i="6"/>
  <c r="K202" i="6"/>
  <c r="K203" i="6"/>
  <c r="K204" i="6"/>
  <c r="K205" i="6"/>
  <c r="K206" i="6"/>
  <c r="K207" i="6"/>
  <c r="K208" i="6"/>
  <c r="K209" i="6"/>
  <c r="K210" i="6"/>
  <c r="K211" i="6"/>
  <c r="K212" i="6"/>
  <c r="K213" i="6"/>
  <c r="K214" i="6"/>
  <c r="K215" i="6"/>
  <c r="K216" i="6"/>
  <c r="K217" i="6"/>
  <c r="K218" i="6"/>
  <c r="K219" i="6"/>
  <c r="K220" i="6"/>
  <c r="K221" i="6"/>
  <c r="K222" i="6"/>
  <c r="K223" i="6"/>
  <c r="K224" i="6"/>
  <c r="K225" i="6"/>
  <c r="K226" i="6"/>
  <c r="K227" i="6"/>
  <c r="K228" i="6"/>
  <c r="K229" i="6"/>
  <c r="K230" i="6"/>
  <c r="K231" i="6"/>
  <c r="K232" i="6"/>
  <c r="K233" i="6"/>
  <c r="K234" i="6"/>
  <c r="K235" i="6"/>
  <c r="K236" i="6"/>
  <c r="K237" i="6"/>
  <c r="K238" i="6"/>
  <c r="K239" i="6"/>
  <c r="K240" i="6"/>
  <c r="K241" i="6"/>
  <c r="K242" i="6"/>
  <c r="K243" i="6"/>
  <c r="K244" i="6"/>
  <c r="K245" i="6"/>
  <c r="K246" i="6"/>
  <c r="K247" i="6"/>
  <c r="K248" i="6"/>
  <c r="K249" i="6"/>
  <c r="K250" i="6"/>
  <c r="K251" i="6"/>
  <c r="K252" i="6"/>
  <c r="K253" i="6"/>
  <c r="K254" i="6"/>
  <c r="K255" i="6"/>
  <c r="K256" i="6"/>
  <c r="K257" i="6"/>
  <c r="K258" i="6"/>
  <c r="K259" i="6"/>
  <c r="K260" i="6"/>
  <c r="K261" i="6"/>
  <c r="K262" i="6"/>
  <c r="K263" i="6"/>
  <c r="K264" i="6"/>
  <c r="K265" i="6"/>
  <c r="K266" i="6"/>
  <c r="K267" i="6"/>
  <c r="K268" i="6"/>
  <c r="K269" i="6"/>
  <c r="K270" i="6"/>
  <c r="K271" i="6"/>
  <c r="K272" i="6"/>
  <c r="K273" i="6"/>
  <c r="K274" i="6"/>
  <c r="K275" i="6"/>
  <c r="K276" i="6"/>
  <c r="K277" i="6"/>
  <c r="K278" i="6"/>
  <c r="K279" i="6"/>
  <c r="K280" i="6"/>
  <c r="K281" i="6"/>
  <c r="K282" i="6"/>
  <c r="K283" i="6"/>
  <c r="K284" i="6"/>
  <c r="K285" i="6"/>
  <c r="K286" i="6"/>
  <c r="K287" i="6"/>
  <c r="K288" i="6"/>
  <c r="K289" i="6"/>
  <c r="K290" i="6"/>
  <c r="K291" i="6"/>
  <c r="K292" i="6"/>
  <c r="K293" i="6"/>
  <c r="K294" i="6"/>
  <c r="K295" i="6"/>
  <c r="K296" i="6"/>
  <c r="K297" i="6"/>
  <c r="K298" i="6"/>
  <c r="K299" i="6"/>
  <c r="K300" i="6"/>
  <c r="K301" i="6"/>
  <c r="K302" i="6"/>
  <c r="K303" i="6"/>
  <c r="K304" i="6"/>
  <c r="K305" i="6"/>
  <c r="K306" i="6"/>
  <c r="K307" i="6"/>
  <c r="K308" i="6"/>
  <c r="K309" i="6"/>
  <c r="K310" i="6"/>
  <c r="K311" i="6"/>
  <c r="K312" i="6"/>
  <c r="K313" i="6"/>
  <c r="K314" i="6"/>
  <c r="K315" i="6"/>
  <c r="K316" i="6"/>
  <c r="K317" i="6"/>
  <c r="K318" i="6"/>
  <c r="K319" i="6"/>
  <c r="K320" i="6"/>
  <c r="K321" i="6"/>
  <c r="K322" i="6"/>
  <c r="K323" i="6"/>
  <c r="K324" i="6"/>
  <c r="K325" i="6"/>
  <c r="K326" i="6"/>
  <c r="K327" i="6"/>
  <c r="K328" i="6"/>
  <c r="K329" i="6"/>
  <c r="K330" i="6"/>
  <c r="K331" i="6"/>
  <c r="K332" i="6"/>
  <c r="K333" i="6"/>
  <c r="K334" i="6"/>
  <c r="K335" i="6"/>
  <c r="K336" i="6"/>
  <c r="K337" i="6"/>
  <c r="K338" i="6"/>
  <c r="K339" i="6"/>
  <c r="K340" i="6"/>
  <c r="K341" i="6"/>
  <c r="K342" i="6"/>
  <c r="K343" i="6"/>
  <c r="K344" i="6"/>
  <c r="K345" i="6"/>
  <c r="K346" i="6"/>
  <c r="K347" i="6"/>
  <c r="K348" i="6"/>
  <c r="K349" i="6"/>
  <c r="K350" i="6"/>
  <c r="K351" i="6"/>
  <c r="K352" i="6"/>
  <c r="K353" i="6"/>
  <c r="K354" i="6"/>
  <c r="K355" i="6"/>
  <c r="K356" i="6"/>
  <c r="K357" i="6"/>
  <c r="K358" i="6"/>
  <c r="K359" i="6"/>
  <c r="K360" i="6"/>
  <c r="K361" i="6"/>
  <c r="K362" i="6"/>
  <c r="K363" i="6"/>
  <c r="K364" i="6"/>
  <c r="K365" i="6"/>
  <c r="K366" i="6"/>
  <c r="K367" i="6"/>
  <c r="K368" i="6"/>
  <c r="K369" i="6"/>
  <c r="K370" i="6"/>
  <c r="K371" i="6"/>
  <c r="K372" i="6"/>
  <c r="K373" i="6"/>
  <c r="K374" i="6"/>
  <c r="K375" i="6"/>
  <c r="K376" i="6"/>
  <c r="K377" i="6"/>
  <c r="K378" i="6"/>
  <c r="K379" i="6"/>
  <c r="K380" i="6"/>
  <c r="K381" i="6"/>
  <c r="K382" i="6"/>
  <c r="K383" i="6"/>
  <c r="K384" i="6"/>
  <c r="K385" i="6"/>
  <c r="K386" i="6"/>
  <c r="K387" i="6"/>
  <c r="K388" i="6"/>
  <c r="K389" i="6"/>
  <c r="K390" i="6"/>
  <c r="K391" i="6"/>
  <c r="K392" i="6"/>
  <c r="K393" i="6"/>
  <c r="K394" i="6"/>
  <c r="K395" i="6"/>
  <c r="K396" i="6"/>
  <c r="K397" i="6"/>
  <c r="K398" i="6"/>
  <c r="K399" i="6"/>
  <c r="K400" i="6"/>
  <c r="K401" i="6"/>
  <c r="K402" i="6"/>
  <c r="K403" i="6"/>
  <c r="K404" i="6"/>
  <c r="K405" i="6"/>
  <c r="K406" i="6"/>
  <c r="K407" i="6"/>
  <c r="K408" i="6"/>
  <c r="K409" i="6"/>
  <c r="K410" i="6"/>
  <c r="K411" i="6"/>
  <c r="K412" i="6"/>
  <c r="K413" i="6"/>
  <c r="K414" i="6"/>
  <c r="K415" i="6"/>
  <c r="K416" i="6"/>
  <c r="K417" i="6"/>
  <c r="K418" i="6"/>
  <c r="K419" i="6"/>
  <c r="K420" i="6"/>
  <c r="K421" i="6"/>
  <c r="K422" i="6"/>
  <c r="K423" i="6"/>
  <c r="K424" i="6"/>
  <c r="K425" i="6"/>
  <c r="K426" i="6"/>
  <c r="K427" i="6"/>
  <c r="K428" i="6"/>
  <c r="K429" i="6"/>
  <c r="K430" i="6"/>
  <c r="K431" i="6"/>
  <c r="K432" i="6"/>
  <c r="K433" i="6"/>
  <c r="K434" i="6"/>
  <c r="K435" i="6"/>
  <c r="K436" i="6"/>
  <c r="K437" i="6"/>
  <c r="K438" i="6"/>
  <c r="K439" i="6"/>
  <c r="K440" i="6"/>
  <c r="K441" i="6"/>
  <c r="K442" i="6"/>
  <c r="K443" i="6"/>
  <c r="K444" i="6"/>
  <c r="K445" i="6"/>
  <c r="K446" i="6"/>
  <c r="K447" i="6"/>
  <c r="K448" i="6"/>
  <c r="K449" i="6"/>
  <c r="K450" i="6"/>
  <c r="K451" i="6"/>
  <c r="K452" i="6"/>
  <c r="K453" i="6"/>
  <c r="K454" i="6"/>
  <c r="K455" i="6"/>
  <c r="K456" i="6"/>
  <c r="K457" i="6"/>
  <c r="K458" i="6"/>
  <c r="K459" i="6"/>
  <c r="K460" i="6"/>
  <c r="K461" i="6"/>
  <c r="K462" i="6"/>
  <c r="K463" i="6"/>
  <c r="K464" i="6"/>
  <c r="K465" i="6"/>
  <c r="K466" i="6"/>
  <c r="K467" i="6"/>
  <c r="K468" i="6"/>
  <c r="K469" i="6"/>
  <c r="K470" i="6"/>
  <c r="K471" i="6"/>
  <c r="K472" i="6"/>
  <c r="K473" i="6"/>
  <c r="K474" i="6"/>
  <c r="K475" i="6"/>
  <c r="K476" i="6"/>
  <c r="K477" i="6"/>
  <c r="K478" i="6"/>
  <c r="K479" i="6"/>
  <c r="K480" i="6"/>
  <c r="K481" i="6"/>
  <c r="K482" i="6"/>
  <c r="K483" i="6"/>
  <c r="K484" i="6"/>
  <c r="K485" i="6"/>
  <c r="K486" i="6"/>
  <c r="K487" i="6"/>
  <c r="K488" i="6"/>
  <c r="K489" i="6"/>
  <c r="K490" i="6"/>
  <c r="K491" i="6"/>
  <c r="K492" i="6"/>
  <c r="K493" i="6"/>
  <c r="K494" i="6"/>
  <c r="K495" i="6"/>
  <c r="K496" i="6"/>
  <c r="K497" i="6"/>
  <c r="K498" i="6"/>
  <c r="K499" i="6"/>
  <c r="K500" i="6"/>
  <c r="K501" i="6"/>
  <c r="K502" i="6"/>
  <c r="K503" i="6"/>
  <c r="K504" i="6"/>
  <c r="K505" i="6"/>
  <c r="K506" i="6"/>
  <c r="K507" i="6"/>
  <c r="K508" i="6"/>
  <c r="K509" i="6"/>
  <c r="K510" i="6"/>
  <c r="K511" i="6"/>
  <c r="K512" i="6"/>
  <c r="K513" i="6"/>
  <c r="K514" i="6"/>
  <c r="K515" i="6"/>
  <c r="K516" i="6"/>
  <c r="K517" i="6"/>
  <c r="K518" i="6"/>
  <c r="K519" i="6"/>
  <c r="K520" i="6"/>
  <c r="K521" i="6"/>
  <c r="K522" i="6"/>
  <c r="K523" i="6"/>
  <c r="K524" i="6"/>
  <c r="K525" i="6"/>
  <c r="K526" i="6"/>
  <c r="K527" i="6"/>
  <c r="K528" i="6"/>
  <c r="K529" i="6"/>
  <c r="K530" i="6"/>
  <c r="K531" i="6"/>
  <c r="K532" i="6"/>
  <c r="K533" i="6"/>
  <c r="K534" i="6"/>
  <c r="K535" i="6"/>
  <c r="K536" i="6"/>
  <c r="K537" i="6"/>
  <c r="K538" i="6"/>
  <c r="K539" i="6"/>
  <c r="K540" i="6"/>
  <c r="K541" i="6"/>
  <c r="K542" i="6"/>
  <c r="K543" i="6"/>
  <c r="K544" i="6"/>
  <c r="K545" i="6"/>
  <c r="K546" i="6"/>
  <c r="K547" i="6"/>
  <c r="K548" i="6"/>
  <c r="K549" i="6"/>
  <c r="K550" i="6"/>
  <c r="J3" i="6"/>
  <c r="J4" i="6"/>
  <c r="J5" i="6"/>
  <c r="J6" i="6"/>
  <c r="J7" i="6"/>
  <c r="J8" i="6"/>
  <c r="J9" i="6"/>
  <c r="J10" i="6"/>
  <c r="J11" i="6"/>
  <c r="J12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91" i="6"/>
  <c r="J92" i="6"/>
  <c r="J93" i="6"/>
  <c r="J94" i="6"/>
  <c r="J95" i="6"/>
  <c r="J96" i="6"/>
  <c r="J97" i="6"/>
  <c r="J98" i="6"/>
  <c r="J99" i="6"/>
  <c r="J100" i="6"/>
  <c r="J101" i="6"/>
  <c r="J102" i="6"/>
  <c r="J103" i="6"/>
  <c r="J104" i="6"/>
  <c r="J105" i="6"/>
  <c r="J106" i="6"/>
  <c r="J107" i="6"/>
  <c r="J108" i="6"/>
  <c r="J109" i="6"/>
  <c r="J110" i="6"/>
  <c r="J111" i="6"/>
  <c r="J112" i="6"/>
  <c r="J113" i="6"/>
  <c r="J114" i="6"/>
  <c r="J115" i="6"/>
  <c r="J116" i="6"/>
  <c r="J117" i="6"/>
  <c r="J118" i="6"/>
  <c r="J119" i="6"/>
  <c r="J120" i="6"/>
  <c r="J121" i="6"/>
  <c r="J122" i="6"/>
  <c r="J123" i="6"/>
  <c r="J124" i="6"/>
  <c r="J125" i="6"/>
  <c r="J126" i="6"/>
  <c r="J127" i="6"/>
  <c r="J128" i="6"/>
  <c r="J129" i="6"/>
  <c r="J130" i="6"/>
  <c r="J131" i="6"/>
  <c r="J132" i="6"/>
  <c r="J133" i="6"/>
  <c r="J134" i="6"/>
  <c r="J135" i="6"/>
  <c r="J136" i="6"/>
  <c r="J137" i="6"/>
  <c r="J138" i="6"/>
  <c r="J139" i="6"/>
  <c r="J140" i="6"/>
  <c r="J141" i="6"/>
  <c r="J142" i="6"/>
  <c r="J143" i="6"/>
  <c r="J144" i="6"/>
  <c r="J145" i="6"/>
  <c r="J146" i="6"/>
  <c r="J147" i="6"/>
  <c r="J148" i="6"/>
  <c r="J149" i="6"/>
  <c r="J150" i="6"/>
  <c r="J151" i="6"/>
  <c r="J152" i="6"/>
  <c r="J153" i="6"/>
  <c r="J154" i="6"/>
  <c r="J155" i="6"/>
  <c r="J156" i="6"/>
  <c r="J157" i="6"/>
  <c r="J158" i="6"/>
  <c r="J159" i="6"/>
  <c r="J160" i="6"/>
  <c r="J161" i="6"/>
  <c r="J162" i="6"/>
  <c r="J163" i="6"/>
  <c r="J164" i="6"/>
  <c r="J165" i="6"/>
  <c r="J166" i="6"/>
  <c r="J167" i="6"/>
  <c r="J168" i="6"/>
  <c r="J169" i="6"/>
  <c r="J170" i="6"/>
  <c r="J171" i="6"/>
  <c r="J172" i="6"/>
  <c r="J173" i="6"/>
  <c r="J174" i="6"/>
  <c r="J175" i="6"/>
  <c r="J176" i="6"/>
  <c r="J177" i="6"/>
  <c r="J178" i="6"/>
  <c r="J179" i="6"/>
  <c r="J180" i="6"/>
  <c r="J181" i="6"/>
  <c r="J182" i="6"/>
  <c r="J183" i="6"/>
  <c r="J184" i="6"/>
  <c r="J185" i="6"/>
  <c r="J186" i="6"/>
  <c r="J187" i="6"/>
  <c r="J188" i="6"/>
  <c r="J189" i="6"/>
  <c r="J190" i="6"/>
  <c r="J191" i="6"/>
  <c r="J192" i="6"/>
  <c r="J193" i="6"/>
  <c r="J194" i="6"/>
  <c r="J195" i="6"/>
  <c r="J196" i="6"/>
  <c r="J197" i="6"/>
  <c r="J198" i="6"/>
  <c r="J199" i="6"/>
  <c r="J200" i="6"/>
  <c r="J201" i="6"/>
  <c r="J202" i="6"/>
  <c r="J203" i="6"/>
  <c r="J204" i="6"/>
  <c r="J205" i="6"/>
  <c r="J206" i="6"/>
  <c r="J207" i="6"/>
  <c r="J208" i="6"/>
  <c r="J209" i="6"/>
  <c r="J210" i="6"/>
  <c r="J211" i="6"/>
  <c r="J212" i="6"/>
  <c r="J213" i="6"/>
  <c r="J214" i="6"/>
  <c r="J215" i="6"/>
  <c r="J216" i="6"/>
  <c r="J217" i="6"/>
  <c r="J218" i="6"/>
  <c r="J219" i="6"/>
  <c r="J220" i="6"/>
  <c r="J221" i="6"/>
  <c r="J222" i="6"/>
  <c r="J223" i="6"/>
  <c r="J224" i="6"/>
  <c r="J225" i="6"/>
  <c r="J226" i="6"/>
  <c r="J227" i="6"/>
  <c r="J228" i="6"/>
  <c r="J229" i="6"/>
  <c r="J230" i="6"/>
  <c r="J231" i="6"/>
  <c r="J232" i="6"/>
  <c r="J233" i="6"/>
  <c r="J234" i="6"/>
  <c r="J235" i="6"/>
  <c r="J236" i="6"/>
  <c r="J237" i="6"/>
  <c r="J238" i="6"/>
  <c r="J239" i="6"/>
  <c r="J240" i="6"/>
  <c r="J241" i="6"/>
  <c r="J242" i="6"/>
  <c r="J243" i="6"/>
  <c r="J244" i="6"/>
  <c r="J245" i="6"/>
  <c r="J246" i="6"/>
  <c r="J247" i="6"/>
  <c r="J248" i="6"/>
  <c r="J249" i="6"/>
  <c r="J250" i="6"/>
  <c r="J251" i="6"/>
  <c r="J252" i="6"/>
  <c r="J253" i="6"/>
  <c r="J254" i="6"/>
  <c r="J255" i="6"/>
  <c r="J256" i="6"/>
  <c r="J257" i="6"/>
  <c r="J258" i="6"/>
  <c r="J259" i="6"/>
  <c r="J260" i="6"/>
  <c r="J261" i="6"/>
  <c r="J262" i="6"/>
  <c r="J263" i="6"/>
  <c r="J264" i="6"/>
  <c r="J265" i="6"/>
  <c r="J266" i="6"/>
  <c r="J267" i="6"/>
  <c r="J268" i="6"/>
  <c r="J269" i="6"/>
  <c r="J270" i="6"/>
  <c r="J271" i="6"/>
  <c r="J272" i="6"/>
  <c r="J273" i="6"/>
  <c r="J274" i="6"/>
  <c r="J275" i="6"/>
  <c r="J276" i="6"/>
  <c r="J277" i="6"/>
  <c r="J278" i="6"/>
  <c r="J279" i="6"/>
  <c r="J280" i="6"/>
  <c r="J281" i="6"/>
  <c r="J282" i="6"/>
  <c r="J283" i="6"/>
  <c r="J284" i="6"/>
  <c r="J285" i="6"/>
  <c r="J286" i="6"/>
  <c r="J287" i="6"/>
  <c r="J288" i="6"/>
  <c r="J289" i="6"/>
  <c r="J290" i="6"/>
  <c r="J291" i="6"/>
  <c r="J292" i="6"/>
  <c r="J293" i="6"/>
  <c r="J294" i="6"/>
  <c r="J295" i="6"/>
  <c r="J296" i="6"/>
  <c r="J297" i="6"/>
  <c r="J298" i="6"/>
  <c r="J299" i="6"/>
  <c r="J300" i="6"/>
  <c r="J301" i="6"/>
  <c r="J302" i="6"/>
  <c r="J303" i="6"/>
  <c r="J304" i="6"/>
  <c r="J305" i="6"/>
  <c r="J306" i="6"/>
  <c r="J307" i="6"/>
  <c r="J308" i="6"/>
  <c r="J309" i="6"/>
  <c r="J310" i="6"/>
  <c r="J311" i="6"/>
  <c r="J312" i="6"/>
  <c r="J313" i="6"/>
  <c r="J314" i="6"/>
  <c r="J315" i="6"/>
  <c r="J316" i="6"/>
  <c r="J317" i="6"/>
  <c r="J318" i="6"/>
  <c r="J319" i="6"/>
  <c r="J320" i="6"/>
  <c r="J321" i="6"/>
  <c r="J322" i="6"/>
  <c r="J323" i="6"/>
  <c r="J324" i="6"/>
  <c r="J325" i="6"/>
  <c r="J326" i="6"/>
  <c r="J327" i="6"/>
  <c r="J328" i="6"/>
  <c r="J329" i="6"/>
  <c r="J330" i="6"/>
  <c r="J331" i="6"/>
  <c r="J332" i="6"/>
  <c r="J333" i="6"/>
  <c r="J334" i="6"/>
  <c r="J335" i="6"/>
  <c r="J336" i="6"/>
  <c r="J337" i="6"/>
  <c r="J338" i="6"/>
  <c r="J339" i="6"/>
  <c r="J340" i="6"/>
  <c r="J341" i="6"/>
  <c r="J342" i="6"/>
  <c r="J343" i="6"/>
  <c r="J344" i="6"/>
  <c r="J345" i="6"/>
  <c r="J346" i="6"/>
  <c r="J347" i="6"/>
  <c r="J348" i="6"/>
  <c r="J349" i="6"/>
  <c r="J350" i="6"/>
  <c r="J351" i="6"/>
  <c r="J352" i="6"/>
  <c r="J353" i="6"/>
  <c r="J354" i="6"/>
  <c r="J355" i="6"/>
  <c r="J356" i="6"/>
  <c r="J357" i="6"/>
  <c r="J358" i="6"/>
  <c r="J359" i="6"/>
  <c r="J360" i="6"/>
  <c r="J361" i="6"/>
  <c r="J362" i="6"/>
  <c r="J363" i="6"/>
  <c r="J364" i="6"/>
  <c r="J365" i="6"/>
  <c r="J366" i="6"/>
  <c r="J367" i="6"/>
  <c r="J368" i="6"/>
  <c r="J369" i="6"/>
  <c r="J370" i="6"/>
  <c r="J371" i="6"/>
  <c r="J372" i="6"/>
  <c r="J373" i="6"/>
  <c r="J374" i="6"/>
  <c r="J375" i="6"/>
  <c r="J376" i="6"/>
  <c r="J377" i="6"/>
  <c r="J378" i="6"/>
  <c r="J379" i="6"/>
  <c r="J380" i="6"/>
  <c r="J381" i="6"/>
  <c r="J382" i="6"/>
  <c r="J383" i="6"/>
  <c r="J384" i="6"/>
  <c r="J385" i="6"/>
  <c r="J386" i="6"/>
  <c r="J387" i="6"/>
  <c r="J388" i="6"/>
  <c r="J389" i="6"/>
  <c r="J390" i="6"/>
  <c r="J391" i="6"/>
  <c r="J392" i="6"/>
  <c r="J393" i="6"/>
  <c r="J394" i="6"/>
  <c r="J395" i="6"/>
  <c r="J396" i="6"/>
  <c r="J397" i="6"/>
  <c r="J398" i="6"/>
  <c r="J399" i="6"/>
  <c r="J400" i="6"/>
  <c r="J401" i="6"/>
  <c r="J402" i="6"/>
  <c r="J403" i="6"/>
  <c r="J404" i="6"/>
  <c r="J405" i="6"/>
  <c r="J406" i="6"/>
  <c r="J407" i="6"/>
  <c r="J408" i="6"/>
  <c r="J409" i="6"/>
  <c r="J410" i="6"/>
  <c r="J411" i="6"/>
  <c r="J412" i="6"/>
  <c r="J413" i="6"/>
  <c r="J414" i="6"/>
  <c r="J415" i="6"/>
  <c r="J416" i="6"/>
  <c r="J417" i="6"/>
  <c r="J418" i="6"/>
  <c r="J419" i="6"/>
  <c r="J420" i="6"/>
  <c r="J421" i="6"/>
  <c r="J422" i="6"/>
  <c r="J423" i="6"/>
  <c r="J424" i="6"/>
  <c r="J425" i="6"/>
  <c r="J426" i="6"/>
  <c r="J427" i="6"/>
  <c r="J428" i="6"/>
  <c r="J429" i="6"/>
  <c r="J430" i="6"/>
  <c r="J431" i="6"/>
  <c r="J432" i="6"/>
  <c r="J433" i="6"/>
  <c r="J434" i="6"/>
  <c r="J435" i="6"/>
  <c r="J436" i="6"/>
  <c r="J437" i="6"/>
  <c r="J438" i="6"/>
  <c r="J439" i="6"/>
  <c r="J440" i="6"/>
  <c r="J441" i="6"/>
  <c r="J442" i="6"/>
  <c r="J443" i="6"/>
  <c r="J444" i="6"/>
  <c r="J445" i="6"/>
  <c r="J446" i="6"/>
  <c r="J447" i="6"/>
  <c r="J448" i="6"/>
  <c r="J449" i="6"/>
  <c r="J450" i="6"/>
  <c r="J451" i="6"/>
  <c r="J452" i="6"/>
  <c r="J453" i="6"/>
  <c r="J454" i="6"/>
  <c r="J455" i="6"/>
  <c r="J456" i="6"/>
  <c r="J457" i="6"/>
  <c r="J458" i="6"/>
  <c r="J459" i="6"/>
  <c r="J460" i="6"/>
  <c r="J461" i="6"/>
  <c r="J462" i="6"/>
  <c r="J463" i="6"/>
  <c r="J464" i="6"/>
  <c r="J465" i="6"/>
  <c r="J466" i="6"/>
  <c r="J467" i="6"/>
  <c r="J468" i="6"/>
  <c r="J469" i="6"/>
  <c r="J470" i="6"/>
  <c r="J471" i="6"/>
  <c r="J472" i="6"/>
  <c r="J473" i="6"/>
  <c r="J474" i="6"/>
  <c r="J475" i="6"/>
  <c r="J476" i="6"/>
  <c r="J477" i="6"/>
  <c r="J478" i="6"/>
  <c r="J479" i="6"/>
  <c r="J480" i="6"/>
  <c r="J481" i="6"/>
  <c r="J482" i="6"/>
  <c r="J483" i="6"/>
  <c r="J484" i="6"/>
  <c r="J485" i="6"/>
  <c r="J486" i="6"/>
  <c r="J487" i="6"/>
  <c r="J488" i="6"/>
  <c r="J489" i="6"/>
  <c r="J490" i="6"/>
  <c r="J491" i="6"/>
  <c r="J492" i="6"/>
  <c r="J493" i="6"/>
  <c r="J494" i="6"/>
  <c r="J495" i="6"/>
  <c r="J496" i="6"/>
  <c r="J497" i="6"/>
  <c r="J498" i="6"/>
  <c r="J499" i="6"/>
  <c r="J500" i="6"/>
  <c r="J501" i="6"/>
  <c r="J502" i="6"/>
  <c r="J503" i="6"/>
  <c r="J504" i="6"/>
  <c r="J505" i="6"/>
  <c r="J506" i="6"/>
  <c r="J507" i="6"/>
  <c r="J508" i="6"/>
  <c r="J509" i="6"/>
  <c r="J510" i="6"/>
  <c r="J511" i="6"/>
  <c r="J512" i="6"/>
  <c r="J513" i="6"/>
  <c r="J514" i="6"/>
  <c r="J515" i="6"/>
  <c r="J516" i="6"/>
  <c r="J517" i="6"/>
  <c r="J518" i="6"/>
  <c r="J519" i="6"/>
  <c r="J520" i="6"/>
  <c r="J521" i="6"/>
  <c r="J522" i="6"/>
  <c r="J523" i="6"/>
  <c r="J524" i="6"/>
  <c r="J525" i="6"/>
  <c r="J526" i="6"/>
  <c r="J527" i="6"/>
  <c r="J528" i="6"/>
  <c r="J529" i="6"/>
  <c r="J530" i="6"/>
  <c r="J531" i="6"/>
  <c r="J532" i="6"/>
  <c r="J533" i="6"/>
  <c r="J534" i="6"/>
  <c r="J535" i="6"/>
  <c r="J536" i="6"/>
  <c r="J537" i="6"/>
  <c r="J538" i="6"/>
  <c r="J539" i="6"/>
  <c r="J540" i="6"/>
  <c r="J541" i="6"/>
  <c r="J542" i="6"/>
  <c r="J543" i="6"/>
  <c r="J544" i="6"/>
  <c r="J545" i="6"/>
  <c r="J546" i="6"/>
  <c r="J547" i="6"/>
  <c r="J548" i="6"/>
  <c r="J549" i="6"/>
  <c r="J550" i="6"/>
  <c r="I3" i="6"/>
  <c r="I4" i="6"/>
  <c r="I5" i="6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85" i="6"/>
  <c r="I86" i="6"/>
  <c r="I87" i="6"/>
  <c r="I88" i="6"/>
  <c r="I89" i="6"/>
  <c r="I90" i="6"/>
  <c r="I91" i="6"/>
  <c r="I92" i="6"/>
  <c r="I93" i="6"/>
  <c r="I94" i="6"/>
  <c r="I95" i="6"/>
  <c r="I96" i="6"/>
  <c r="I97" i="6"/>
  <c r="I98" i="6"/>
  <c r="I99" i="6"/>
  <c r="I100" i="6"/>
  <c r="I101" i="6"/>
  <c r="I102" i="6"/>
  <c r="I103" i="6"/>
  <c r="I104" i="6"/>
  <c r="I105" i="6"/>
  <c r="I106" i="6"/>
  <c r="I107" i="6"/>
  <c r="I108" i="6"/>
  <c r="I109" i="6"/>
  <c r="I110" i="6"/>
  <c r="I111" i="6"/>
  <c r="I112" i="6"/>
  <c r="I113" i="6"/>
  <c r="I114" i="6"/>
  <c r="I115" i="6"/>
  <c r="I116" i="6"/>
  <c r="I117" i="6"/>
  <c r="I118" i="6"/>
  <c r="I119" i="6"/>
  <c r="I120" i="6"/>
  <c r="I121" i="6"/>
  <c r="I122" i="6"/>
  <c r="I123" i="6"/>
  <c r="I124" i="6"/>
  <c r="I125" i="6"/>
  <c r="I126" i="6"/>
  <c r="I127" i="6"/>
  <c r="I128" i="6"/>
  <c r="I129" i="6"/>
  <c r="I130" i="6"/>
  <c r="I131" i="6"/>
  <c r="I132" i="6"/>
  <c r="I133" i="6"/>
  <c r="I134" i="6"/>
  <c r="I135" i="6"/>
  <c r="I136" i="6"/>
  <c r="I137" i="6"/>
  <c r="I138" i="6"/>
  <c r="I139" i="6"/>
  <c r="I140" i="6"/>
  <c r="I141" i="6"/>
  <c r="I142" i="6"/>
  <c r="I143" i="6"/>
  <c r="I144" i="6"/>
  <c r="I145" i="6"/>
  <c r="I146" i="6"/>
  <c r="I147" i="6"/>
  <c r="I148" i="6"/>
  <c r="I149" i="6"/>
  <c r="I150" i="6"/>
  <c r="I151" i="6"/>
  <c r="I152" i="6"/>
  <c r="I153" i="6"/>
  <c r="I154" i="6"/>
  <c r="I155" i="6"/>
  <c r="I156" i="6"/>
  <c r="I157" i="6"/>
  <c r="I158" i="6"/>
  <c r="I159" i="6"/>
  <c r="I160" i="6"/>
  <c r="I161" i="6"/>
  <c r="I162" i="6"/>
  <c r="I163" i="6"/>
  <c r="I164" i="6"/>
  <c r="I165" i="6"/>
  <c r="I166" i="6"/>
  <c r="I167" i="6"/>
  <c r="I168" i="6"/>
  <c r="I169" i="6"/>
  <c r="I170" i="6"/>
  <c r="I171" i="6"/>
  <c r="I172" i="6"/>
  <c r="I173" i="6"/>
  <c r="I174" i="6"/>
  <c r="I175" i="6"/>
  <c r="I176" i="6"/>
  <c r="I177" i="6"/>
  <c r="I178" i="6"/>
  <c r="I179" i="6"/>
  <c r="I180" i="6"/>
  <c r="I181" i="6"/>
  <c r="I182" i="6"/>
  <c r="I183" i="6"/>
  <c r="I184" i="6"/>
  <c r="I185" i="6"/>
  <c r="I186" i="6"/>
  <c r="I187" i="6"/>
  <c r="I188" i="6"/>
  <c r="I189" i="6"/>
  <c r="I190" i="6"/>
  <c r="I191" i="6"/>
  <c r="I192" i="6"/>
  <c r="I193" i="6"/>
  <c r="I194" i="6"/>
  <c r="I195" i="6"/>
  <c r="I196" i="6"/>
  <c r="I197" i="6"/>
  <c r="I198" i="6"/>
  <c r="I199" i="6"/>
  <c r="I200" i="6"/>
  <c r="I201" i="6"/>
  <c r="I202" i="6"/>
  <c r="I203" i="6"/>
  <c r="I204" i="6"/>
  <c r="I205" i="6"/>
  <c r="I206" i="6"/>
  <c r="I207" i="6"/>
  <c r="I208" i="6"/>
  <c r="I209" i="6"/>
  <c r="I210" i="6"/>
  <c r="I211" i="6"/>
  <c r="I212" i="6"/>
  <c r="I213" i="6"/>
  <c r="I214" i="6"/>
  <c r="I215" i="6"/>
  <c r="I216" i="6"/>
  <c r="I217" i="6"/>
  <c r="I218" i="6"/>
  <c r="I219" i="6"/>
  <c r="I220" i="6"/>
  <c r="I221" i="6"/>
  <c r="I222" i="6"/>
  <c r="I223" i="6"/>
  <c r="I224" i="6"/>
  <c r="I225" i="6"/>
  <c r="I226" i="6"/>
  <c r="I227" i="6"/>
  <c r="I228" i="6"/>
  <c r="I229" i="6"/>
  <c r="I230" i="6"/>
  <c r="I231" i="6"/>
  <c r="I232" i="6"/>
  <c r="I233" i="6"/>
  <c r="I234" i="6"/>
  <c r="I235" i="6"/>
  <c r="I236" i="6"/>
  <c r="I237" i="6"/>
  <c r="I238" i="6"/>
  <c r="I239" i="6"/>
  <c r="I240" i="6"/>
  <c r="I241" i="6"/>
  <c r="I242" i="6"/>
  <c r="I243" i="6"/>
  <c r="I244" i="6"/>
  <c r="I245" i="6"/>
  <c r="I246" i="6"/>
  <c r="I247" i="6"/>
  <c r="I248" i="6"/>
  <c r="I249" i="6"/>
  <c r="I250" i="6"/>
  <c r="I251" i="6"/>
  <c r="I252" i="6"/>
  <c r="I253" i="6"/>
  <c r="I254" i="6"/>
  <c r="I255" i="6"/>
  <c r="I256" i="6"/>
  <c r="I257" i="6"/>
  <c r="I258" i="6"/>
  <c r="I259" i="6"/>
  <c r="I260" i="6"/>
  <c r="I261" i="6"/>
  <c r="I262" i="6"/>
  <c r="I263" i="6"/>
  <c r="I264" i="6"/>
  <c r="I265" i="6"/>
  <c r="I266" i="6"/>
  <c r="I267" i="6"/>
  <c r="I268" i="6"/>
  <c r="I269" i="6"/>
  <c r="I270" i="6"/>
  <c r="I271" i="6"/>
  <c r="I272" i="6"/>
  <c r="I273" i="6"/>
  <c r="I274" i="6"/>
  <c r="I275" i="6"/>
  <c r="I276" i="6"/>
  <c r="I277" i="6"/>
  <c r="I278" i="6"/>
  <c r="I279" i="6"/>
  <c r="I280" i="6"/>
  <c r="I281" i="6"/>
  <c r="I282" i="6"/>
  <c r="I283" i="6"/>
  <c r="I284" i="6"/>
  <c r="I285" i="6"/>
  <c r="I286" i="6"/>
  <c r="I287" i="6"/>
  <c r="I288" i="6"/>
  <c r="I289" i="6"/>
  <c r="I290" i="6"/>
  <c r="I291" i="6"/>
  <c r="I292" i="6"/>
  <c r="I293" i="6"/>
  <c r="I294" i="6"/>
  <c r="I295" i="6"/>
  <c r="I296" i="6"/>
  <c r="I297" i="6"/>
  <c r="I298" i="6"/>
  <c r="I299" i="6"/>
  <c r="I300" i="6"/>
  <c r="I301" i="6"/>
  <c r="I302" i="6"/>
  <c r="I303" i="6"/>
  <c r="I304" i="6"/>
  <c r="I305" i="6"/>
  <c r="I306" i="6"/>
  <c r="I307" i="6"/>
  <c r="I308" i="6"/>
  <c r="I309" i="6"/>
  <c r="I310" i="6"/>
  <c r="I311" i="6"/>
  <c r="I312" i="6"/>
  <c r="I313" i="6"/>
  <c r="I314" i="6"/>
  <c r="I315" i="6"/>
  <c r="I316" i="6"/>
  <c r="I317" i="6"/>
  <c r="I318" i="6"/>
  <c r="I319" i="6"/>
  <c r="I320" i="6"/>
  <c r="I321" i="6"/>
  <c r="I322" i="6"/>
  <c r="I323" i="6"/>
  <c r="I324" i="6"/>
  <c r="I325" i="6"/>
  <c r="I326" i="6"/>
  <c r="I327" i="6"/>
  <c r="I328" i="6"/>
  <c r="I329" i="6"/>
  <c r="I330" i="6"/>
  <c r="I331" i="6"/>
  <c r="I332" i="6"/>
  <c r="I333" i="6"/>
  <c r="I334" i="6"/>
  <c r="I335" i="6"/>
  <c r="I336" i="6"/>
  <c r="I337" i="6"/>
  <c r="I338" i="6"/>
  <c r="I339" i="6"/>
  <c r="I340" i="6"/>
  <c r="I341" i="6"/>
  <c r="I342" i="6"/>
  <c r="I343" i="6"/>
  <c r="I344" i="6"/>
  <c r="I345" i="6"/>
  <c r="I346" i="6"/>
  <c r="I347" i="6"/>
  <c r="I348" i="6"/>
  <c r="I349" i="6"/>
  <c r="I350" i="6"/>
  <c r="I351" i="6"/>
  <c r="I352" i="6"/>
  <c r="I353" i="6"/>
  <c r="I354" i="6"/>
  <c r="I355" i="6"/>
  <c r="I356" i="6"/>
  <c r="I357" i="6"/>
  <c r="I358" i="6"/>
  <c r="I359" i="6"/>
  <c r="I360" i="6"/>
  <c r="I361" i="6"/>
  <c r="I362" i="6"/>
  <c r="I363" i="6"/>
  <c r="I364" i="6"/>
  <c r="I365" i="6"/>
  <c r="I366" i="6"/>
  <c r="I367" i="6"/>
  <c r="I368" i="6"/>
  <c r="I369" i="6"/>
  <c r="I370" i="6"/>
  <c r="I371" i="6"/>
  <c r="I372" i="6"/>
  <c r="I373" i="6"/>
  <c r="I374" i="6"/>
  <c r="I375" i="6"/>
  <c r="I376" i="6"/>
  <c r="I377" i="6"/>
  <c r="I378" i="6"/>
  <c r="I379" i="6"/>
  <c r="I380" i="6"/>
  <c r="I381" i="6"/>
  <c r="I382" i="6"/>
  <c r="I383" i="6"/>
  <c r="I384" i="6"/>
  <c r="I385" i="6"/>
  <c r="I386" i="6"/>
  <c r="I387" i="6"/>
  <c r="I388" i="6"/>
  <c r="I389" i="6"/>
  <c r="I390" i="6"/>
  <c r="I391" i="6"/>
  <c r="I392" i="6"/>
  <c r="I393" i="6"/>
  <c r="I394" i="6"/>
  <c r="I395" i="6"/>
  <c r="I396" i="6"/>
  <c r="I397" i="6"/>
  <c r="I398" i="6"/>
  <c r="I399" i="6"/>
  <c r="I400" i="6"/>
  <c r="I401" i="6"/>
  <c r="I402" i="6"/>
  <c r="I403" i="6"/>
  <c r="I404" i="6"/>
  <c r="I405" i="6"/>
  <c r="I406" i="6"/>
  <c r="I407" i="6"/>
  <c r="I408" i="6"/>
  <c r="I409" i="6"/>
  <c r="I410" i="6"/>
  <c r="I411" i="6"/>
  <c r="I412" i="6"/>
  <c r="I413" i="6"/>
  <c r="I414" i="6"/>
  <c r="I415" i="6"/>
  <c r="I416" i="6"/>
  <c r="I417" i="6"/>
  <c r="I418" i="6"/>
  <c r="I419" i="6"/>
  <c r="I420" i="6"/>
  <c r="I421" i="6"/>
  <c r="I422" i="6"/>
  <c r="I423" i="6"/>
  <c r="I424" i="6"/>
  <c r="I425" i="6"/>
  <c r="I426" i="6"/>
  <c r="I427" i="6"/>
  <c r="I428" i="6"/>
  <c r="I429" i="6"/>
  <c r="I430" i="6"/>
  <c r="I431" i="6"/>
  <c r="I432" i="6"/>
  <c r="I433" i="6"/>
  <c r="I434" i="6"/>
  <c r="I435" i="6"/>
  <c r="I436" i="6"/>
  <c r="I437" i="6"/>
  <c r="I438" i="6"/>
  <c r="I439" i="6"/>
  <c r="I440" i="6"/>
  <c r="I441" i="6"/>
  <c r="I442" i="6"/>
  <c r="I443" i="6"/>
  <c r="I444" i="6"/>
  <c r="I445" i="6"/>
  <c r="I446" i="6"/>
  <c r="I447" i="6"/>
  <c r="I448" i="6"/>
  <c r="I449" i="6"/>
  <c r="I450" i="6"/>
  <c r="I451" i="6"/>
  <c r="I452" i="6"/>
  <c r="I453" i="6"/>
  <c r="I454" i="6"/>
  <c r="I455" i="6"/>
  <c r="I456" i="6"/>
  <c r="I457" i="6"/>
  <c r="I458" i="6"/>
  <c r="I459" i="6"/>
  <c r="I460" i="6"/>
  <c r="I461" i="6"/>
  <c r="I462" i="6"/>
  <c r="I463" i="6"/>
  <c r="I464" i="6"/>
  <c r="I465" i="6"/>
  <c r="I466" i="6"/>
  <c r="I467" i="6"/>
  <c r="I468" i="6"/>
  <c r="I469" i="6"/>
  <c r="I470" i="6"/>
  <c r="I471" i="6"/>
  <c r="I472" i="6"/>
  <c r="I473" i="6"/>
  <c r="I474" i="6"/>
  <c r="I475" i="6"/>
  <c r="I476" i="6"/>
  <c r="I477" i="6"/>
  <c r="I478" i="6"/>
  <c r="I479" i="6"/>
  <c r="I480" i="6"/>
  <c r="I481" i="6"/>
  <c r="I482" i="6"/>
  <c r="I483" i="6"/>
  <c r="I484" i="6"/>
  <c r="I485" i="6"/>
  <c r="I486" i="6"/>
  <c r="I487" i="6"/>
  <c r="I488" i="6"/>
  <c r="I489" i="6"/>
  <c r="I490" i="6"/>
  <c r="I491" i="6"/>
  <c r="I492" i="6"/>
  <c r="I493" i="6"/>
  <c r="I494" i="6"/>
  <c r="I495" i="6"/>
  <c r="I496" i="6"/>
  <c r="I497" i="6"/>
  <c r="I498" i="6"/>
  <c r="I499" i="6"/>
  <c r="I500" i="6"/>
  <c r="I501" i="6"/>
  <c r="I502" i="6"/>
  <c r="I503" i="6"/>
  <c r="I504" i="6"/>
  <c r="I505" i="6"/>
  <c r="I506" i="6"/>
  <c r="I507" i="6"/>
  <c r="I508" i="6"/>
  <c r="I509" i="6"/>
  <c r="I510" i="6"/>
  <c r="I511" i="6"/>
  <c r="I512" i="6"/>
  <c r="I513" i="6"/>
  <c r="I514" i="6"/>
  <c r="I515" i="6"/>
  <c r="I516" i="6"/>
  <c r="I517" i="6"/>
  <c r="I518" i="6"/>
  <c r="I519" i="6"/>
  <c r="I520" i="6"/>
  <c r="I521" i="6"/>
  <c r="I522" i="6"/>
  <c r="I523" i="6"/>
  <c r="I524" i="6"/>
  <c r="I525" i="6"/>
  <c r="I526" i="6"/>
  <c r="I527" i="6"/>
  <c r="I528" i="6"/>
  <c r="I529" i="6"/>
  <c r="I530" i="6"/>
  <c r="I531" i="6"/>
  <c r="I532" i="6"/>
  <c r="I533" i="6"/>
  <c r="I534" i="6"/>
  <c r="I535" i="6"/>
  <c r="I536" i="6"/>
  <c r="I537" i="6"/>
  <c r="I538" i="6"/>
  <c r="I539" i="6"/>
  <c r="I540" i="6"/>
  <c r="I541" i="6"/>
  <c r="I542" i="6"/>
  <c r="I543" i="6"/>
  <c r="I544" i="6"/>
  <c r="I545" i="6"/>
  <c r="I546" i="6"/>
  <c r="I547" i="6"/>
  <c r="I548" i="6"/>
  <c r="I549" i="6"/>
  <c r="I550" i="6"/>
  <c r="H3" i="6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122" i="6"/>
  <c r="H123" i="6"/>
  <c r="H124" i="6"/>
  <c r="H125" i="6"/>
  <c r="H126" i="6"/>
  <c r="H127" i="6"/>
  <c r="H128" i="6"/>
  <c r="H129" i="6"/>
  <c r="H130" i="6"/>
  <c r="H131" i="6"/>
  <c r="H132" i="6"/>
  <c r="H133" i="6"/>
  <c r="H134" i="6"/>
  <c r="H135" i="6"/>
  <c r="H136" i="6"/>
  <c r="H137" i="6"/>
  <c r="H138" i="6"/>
  <c r="H139" i="6"/>
  <c r="H140" i="6"/>
  <c r="H141" i="6"/>
  <c r="H142" i="6"/>
  <c r="H143" i="6"/>
  <c r="H144" i="6"/>
  <c r="H145" i="6"/>
  <c r="H146" i="6"/>
  <c r="H147" i="6"/>
  <c r="H148" i="6"/>
  <c r="H149" i="6"/>
  <c r="H150" i="6"/>
  <c r="H151" i="6"/>
  <c r="H152" i="6"/>
  <c r="H153" i="6"/>
  <c r="H154" i="6"/>
  <c r="H155" i="6"/>
  <c r="H156" i="6"/>
  <c r="H157" i="6"/>
  <c r="H158" i="6"/>
  <c r="H159" i="6"/>
  <c r="H160" i="6"/>
  <c r="H161" i="6"/>
  <c r="H162" i="6"/>
  <c r="H163" i="6"/>
  <c r="H164" i="6"/>
  <c r="H165" i="6"/>
  <c r="H166" i="6"/>
  <c r="H167" i="6"/>
  <c r="H168" i="6"/>
  <c r="H169" i="6"/>
  <c r="H170" i="6"/>
  <c r="H171" i="6"/>
  <c r="H172" i="6"/>
  <c r="H173" i="6"/>
  <c r="H174" i="6"/>
  <c r="H175" i="6"/>
  <c r="H176" i="6"/>
  <c r="H177" i="6"/>
  <c r="H178" i="6"/>
  <c r="H179" i="6"/>
  <c r="H180" i="6"/>
  <c r="H181" i="6"/>
  <c r="H182" i="6"/>
  <c r="H183" i="6"/>
  <c r="H184" i="6"/>
  <c r="H185" i="6"/>
  <c r="H186" i="6"/>
  <c r="H187" i="6"/>
  <c r="H188" i="6"/>
  <c r="H189" i="6"/>
  <c r="H190" i="6"/>
  <c r="H191" i="6"/>
  <c r="H192" i="6"/>
  <c r="H193" i="6"/>
  <c r="H194" i="6"/>
  <c r="H195" i="6"/>
  <c r="H196" i="6"/>
  <c r="H197" i="6"/>
  <c r="H198" i="6"/>
  <c r="H199" i="6"/>
  <c r="H200" i="6"/>
  <c r="H201" i="6"/>
  <c r="H202" i="6"/>
  <c r="H203" i="6"/>
  <c r="H204" i="6"/>
  <c r="H205" i="6"/>
  <c r="H206" i="6"/>
  <c r="H207" i="6"/>
  <c r="H208" i="6"/>
  <c r="H209" i="6"/>
  <c r="H210" i="6"/>
  <c r="H211" i="6"/>
  <c r="H212" i="6"/>
  <c r="H213" i="6"/>
  <c r="H214" i="6"/>
  <c r="H215" i="6"/>
  <c r="H216" i="6"/>
  <c r="H217" i="6"/>
  <c r="H218" i="6"/>
  <c r="H219" i="6"/>
  <c r="H220" i="6"/>
  <c r="H221" i="6"/>
  <c r="H222" i="6"/>
  <c r="H223" i="6"/>
  <c r="H224" i="6"/>
  <c r="H225" i="6"/>
  <c r="H226" i="6"/>
  <c r="H227" i="6"/>
  <c r="H228" i="6"/>
  <c r="H229" i="6"/>
  <c r="H230" i="6"/>
  <c r="H231" i="6"/>
  <c r="H232" i="6"/>
  <c r="H233" i="6"/>
  <c r="H234" i="6"/>
  <c r="H235" i="6"/>
  <c r="H236" i="6"/>
  <c r="H237" i="6"/>
  <c r="H238" i="6"/>
  <c r="H239" i="6"/>
  <c r="H240" i="6"/>
  <c r="H241" i="6"/>
  <c r="H242" i="6"/>
  <c r="H243" i="6"/>
  <c r="H244" i="6"/>
  <c r="H245" i="6"/>
  <c r="H246" i="6"/>
  <c r="H247" i="6"/>
  <c r="H248" i="6"/>
  <c r="H249" i="6"/>
  <c r="H250" i="6"/>
  <c r="H251" i="6"/>
  <c r="H252" i="6"/>
  <c r="H253" i="6"/>
  <c r="H254" i="6"/>
  <c r="H255" i="6"/>
  <c r="H256" i="6"/>
  <c r="H257" i="6"/>
  <c r="H258" i="6"/>
  <c r="H259" i="6"/>
  <c r="H260" i="6"/>
  <c r="H261" i="6"/>
  <c r="H262" i="6"/>
  <c r="H263" i="6"/>
  <c r="H264" i="6"/>
  <c r="H265" i="6"/>
  <c r="H266" i="6"/>
  <c r="H267" i="6"/>
  <c r="H268" i="6"/>
  <c r="H269" i="6"/>
  <c r="H270" i="6"/>
  <c r="H271" i="6"/>
  <c r="H272" i="6"/>
  <c r="H273" i="6"/>
  <c r="H274" i="6"/>
  <c r="H275" i="6"/>
  <c r="H276" i="6"/>
  <c r="H277" i="6"/>
  <c r="H278" i="6"/>
  <c r="H279" i="6"/>
  <c r="H280" i="6"/>
  <c r="H281" i="6"/>
  <c r="H282" i="6"/>
  <c r="H283" i="6"/>
  <c r="H284" i="6"/>
  <c r="H285" i="6"/>
  <c r="H286" i="6"/>
  <c r="H287" i="6"/>
  <c r="H288" i="6"/>
  <c r="H289" i="6"/>
  <c r="H290" i="6"/>
  <c r="H291" i="6"/>
  <c r="H292" i="6"/>
  <c r="H293" i="6"/>
  <c r="H294" i="6"/>
  <c r="H295" i="6"/>
  <c r="H296" i="6"/>
  <c r="H297" i="6"/>
  <c r="H298" i="6"/>
  <c r="H299" i="6"/>
  <c r="H300" i="6"/>
  <c r="H301" i="6"/>
  <c r="H302" i="6"/>
  <c r="H303" i="6"/>
  <c r="H304" i="6"/>
  <c r="H305" i="6"/>
  <c r="H306" i="6"/>
  <c r="H307" i="6"/>
  <c r="H308" i="6"/>
  <c r="H309" i="6"/>
  <c r="H310" i="6"/>
  <c r="H311" i="6"/>
  <c r="H312" i="6"/>
  <c r="H313" i="6"/>
  <c r="H314" i="6"/>
  <c r="H315" i="6"/>
  <c r="H316" i="6"/>
  <c r="H317" i="6"/>
  <c r="H318" i="6"/>
  <c r="H319" i="6"/>
  <c r="H320" i="6"/>
  <c r="H321" i="6"/>
  <c r="H322" i="6"/>
  <c r="H323" i="6"/>
  <c r="H324" i="6"/>
  <c r="H325" i="6"/>
  <c r="H326" i="6"/>
  <c r="H327" i="6"/>
  <c r="H328" i="6"/>
  <c r="H329" i="6"/>
  <c r="H330" i="6"/>
  <c r="H331" i="6"/>
  <c r="H332" i="6"/>
  <c r="H333" i="6"/>
  <c r="H334" i="6"/>
  <c r="H335" i="6"/>
  <c r="H336" i="6"/>
  <c r="H337" i="6"/>
  <c r="H338" i="6"/>
  <c r="H339" i="6"/>
  <c r="H340" i="6"/>
  <c r="H341" i="6"/>
  <c r="H342" i="6"/>
  <c r="H343" i="6"/>
  <c r="H344" i="6"/>
  <c r="H345" i="6"/>
  <c r="H346" i="6"/>
  <c r="H347" i="6"/>
  <c r="H348" i="6"/>
  <c r="H349" i="6"/>
  <c r="H350" i="6"/>
  <c r="H351" i="6"/>
  <c r="H352" i="6"/>
  <c r="H353" i="6"/>
  <c r="H354" i="6"/>
  <c r="H355" i="6"/>
  <c r="H356" i="6"/>
  <c r="H357" i="6"/>
  <c r="H358" i="6"/>
  <c r="H359" i="6"/>
  <c r="H360" i="6"/>
  <c r="H361" i="6"/>
  <c r="H362" i="6"/>
  <c r="H363" i="6"/>
  <c r="H364" i="6"/>
  <c r="H365" i="6"/>
  <c r="H366" i="6"/>
  <c r="H367" i="6"/>
  <c r="H368" i="6"/>
  <c r="H369" i="6"/>
  <c r="H370" i="6"/>
  <c r="H371" i="6"/>
  <c r="H372" i="6"/>
  <c r="H373" i="6"/>
  <c r="H374" i="6"/>
  <c r="H375" i="6"/>
  <c r="H376" i="6"/>
  <c r="H377" i="6"/>
  <c r="H378" i="6"/>
  <c r="H379" i="6"/>
  <c r="H380" i="6"/>
  <c r="H381" i="6"/>
  <c r="H382" i="6"/>
  <c r="H383" i="6"/>
  <c r="H384" i="6"/>
  <c r="H385" i="6"/>
  <c r="H386" i="6"/>
  <c r="H387" i="6"/>
  <c r="H388" i="6"/>
  <c r="H389" i="6"/>
  <c r="H390" i="6"/>
  <c r="H391" i="6"/>
  <c r="H392" i="6"/>
  <c r="H393" i="6"/>
  <c r="H394" i="6"/>
  <c r="H395" i="6"/>
  <c r="H396" i="6"/>
  <c r="H397" i="6"/>
  <c r="H398" i="6"/>
  <c r="H399" i="6"/>
  <c r="H400" i="6"/>
  <c r="H401" i="6"/>
  <c r="H402" i="6"/>
  <c r="H403" i="6"/>
  <c r="H404" i="6"/>
  <c r="H405" i="6"/>
  <c r="H406" i="6"/>
  <c r="H407" i="6"/>
  <c r="H408" i="6"/>
  <c r="H409" i="6"/>
  <c r="H410" i="6"/>
  <c r="H411" i="6"/>
  <c r="H412" i="6"/>
  <c r="H413" i="6"/>
  <c r="H414" i="6"/>
  <c r="H415" i="6"/>
  <c r="H416" i="6"/>
  <c r="H417" i="6"/>
  <c r="H418" i="6"/>
  <c r="H419" i="6"/>
  <c r="H420" i="6"/>
  <c r="H421" i="6"/>
  <c r="H422" i="6"/>
  <c r="H423" i="6"/>
  <c r="H424" i="6"/>
  <c r="H425" i="6"/>
  <c r="H426" i="6"/>
  <c r="H427" i="6"/>
  <c r="H428" i="6"/>
  <c r="H429" i="6"/>
  <c r="H430" i="6"/>
  <c r="H431" i="6"/>
  <c r="H432" i="6"/>
  <c r="H433" i="6"/>
  <c r="H434" i="6"/>
  <c r="H435" i="6"/>
  <c r="H436" i="6"/>
  <c r="H437" i="6"/>
  <c r="H438" i="6"/>
  <c r="H439" i="6"/>
  <c r="H440" i="6"/>
  <c r="H441" i="6"/>
  <c r="H442" i="6"/>
  <c r="H443" i="6"/>
  <c r="H444" i="6"/>
  <c r="H445" i="6"/>
  <c r="H446" i="6"/>
  <c r="H447" i="6"/>
  <c r="H448" i="6"/>
  <c r="H449" i="6"/>
  <c r="H450" i="6"/>
  <c r="H451" i="6"/>
  <c r="H452" i="6"/>
  <c r="H453" i="6"/>
  <c r="H454" i="6"/>
  <c r="H455" i="6"/>
  <c r="H456" i="6"/>
  <c r="H457" i="6"/>
  <c r="H458" i="6"/>
  <c r="H459" i="6"/>
  <c r="H460" i="6"/>
  <c r="H461" i="6"/>
  <c r="H462" i="6"/>
  <c r="H463" i="6"/>
  <c r="H464" i="6"/>
  <c r="H465" i="6"/>
  <c r="H466" i="6"/>
  <c r="H467" i="6"/>
  <c r="H468" i="6"/>
  <c r="H469" i="6"/>
  <c r="H470" i="6"/>
  <c r="H471" i="6"/>
  <c r="H472" i="6"/>
  <c r="H473" i="6"/>
  <c r="H474" i="6"/>
  <c r="H475" i="6"/>
  <c r="H476" i="6"/>
  <c r="H477" i="6"/>
  <c r="H478" i="6"/>
  <c r="H479" i="6"/>
  <c r="H480" i="6"/>
  <c r="H481" i="6"/>
  <c r="H482" i="6"/>
  <c r="H483" i="6"/>
  <c r="H484" i="6"/>
  <c r="H485" i="6"/>
  <c r="H486" i="6"/>
  <c r="H487" i="6"/>
  <c r="H488" i="6"/>
  <c r="H489" i="6"/>
  <c r="H490" i="6"/>
  <c r="H491" i="6"/>
  <c r="H492" i="6"/>
  <c r="H493" i="6"/>
  <c r="H494" i="6"/>
  <c r="H495" i="6"/>
  <c r="H496" i="6"/>
  <c r="H497" i="6"/>
  <c r="H498" i="6"/>
  <c r="H499" i="6"/>
  <c r="H500" i="6"/>
  <c r="H501" i="6"/>
  <c r="H502" i="6"/>
  <c r="H503" i="6"/>
  <c r="H504" i="6"/>
  <c r="H505" i="6"/>
  <c r="H506" i="6"/>
  <c r="H507" i="6"/>
  <c r="H508" i="6"/>
  <c r="H509" i="6"/>
  <c r="H510" i="6"/>
  <c r="H511" i="6"/>
  <c r="H512" i="6"/>
  <c r="H513" i="6"/>
  <c r="H514" i="6"/>
  <c r="H515" i="6"/>
  <c r="H516" i="6"/>
  <c r="H517" i="6"/>
  <c r="H518" i="6"/>
  <c r="H519" i="6"/>
  <c r="H520" i="6"/>
  <c r="H521" i="6"/>
  <c r="H522" i="6"/>
  <c r="H523" i="6"/>
  <c r="H524" i="6"/>
  <c r="H525" i="6"/>
  <c r="H526" i="6"/>
  <c r="H527" i="6"/>
  <c r="H528" i="6"/>
  <c r="H529" i="6"/>
  <c r="H530" i="6"/>
  <c r="H531" i="6"/>
  <c r="H532" i="6"/>
  <c r="H533" i="6"/>
  <c r="H534" i="6"/>
  <c r="H535" i="6"/>
  <c r="H536" i="6"/>
  <c r="H537" i="6"/>
  <c r="H538" i="6"/>
  <c r="H539" i="6"/>
  <c r="H540" i="6"/>
  <c r="H541" i="6"/>
  <c r="H542" i="6"/>
  <c r="H543" i="6"/>
  <c r="H544" i="6"/>
  <c r="H545" i="6"/>
  <c r="H546" i="6"/>
  <c r="H547" i="6"/>
  <c r="H548" i="6"/>
  <c r="H549" i="6"/>
  <c r="H550" i="6"/>
  <c r="G3" i="6"/>
  <c r="G4" i="6"/>
  <c r="G5" i="6"/>
  <c r="G6" i="6"/>
  <c r="G7" i="6"/>
  <c r="G8" i="6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91" i="6"/>
  <c r="G92" i="6"/>
  <c r="G93" i="6"/>
  <c r="G94" i="6"/>
  <c r="G95" i="6"/>
  <c r="G96" i="6"/>
  <c r="G97" i="6"/>
  <c r="G98" i="6"/>
  <c r="G99" i="6"/>
  <c r="G100" i="6"/>
  <c r="G101" i="6"/>
  <c r="G102" i="6"/>
  <c r="G103" i="6"/>
  <c r="G104" i="6"/>
  <c r="G105" i="6"/>
  <c r="G106" i="6"/>
  <c r="G107" i="6"/>
  <c r="G108" i="6"/>
  <c r="G109" i="6"/>
  <c r="G110" i="6"/>
  <c r="G111" i="6"/>
  <c r="G112" i="6"/>
  <c r="G113" i="6"/>
  <c r="G114" i="6"/>
  <c r="G115" i="6"/>
  <c r="G116" i="6"/>
  <c r="G117" i="6"/>
  <c r="G118" i="6"/>
  <c r="G119" i="6"/>
  <c r="G120" i="6"/>
  <c r="G121" i="6"/>
  <c r="G122" i="6"/>
  <c r="G123" i="6"/>
  <c r="G124" i="6"/>
  <c r="G125" i="6"/>
  <c r="G126" i="6"/>
  <c r="G127" i="6"/>
  <c r="G128" i="6"/>
  <c r="G129" i="6"/>
  <c r="G130" i="6"/>
  <c r="G131" i="6"/>
  <c r="G132" i="6"/>
  <c r="G133" i="6"/>
  <c r="G134" i="6"/>
  <c r="G135" i="6"/>
  <c r="G136" i="6"/>
  <c r="G137" i="6"/>
  <c r="G138" i="6"/>
  <c r="G139" i="6"/>
  <c r="G140" i="6"/>
  <c r="G141" i="6"/>
  <c r="G142" i="6"/>
  <c r="G143" i="6"/>
  <c r="G144" i="6"/>
  <c r="G145" i="6"/>
  <c r="G146" i="6"/>
  <c r="G147" i="6"/>
  <c r="G148" i="6"/>
  <c r="G149" i="6"/>
  <c r="G150" i="6"/>
  <c r="G151" i="6"/>
  <c r="G152" i="6"/>
  <c r="G153" i="6"/>
  <c r="G154" i="6"/>
  <c r="G155" i="6"/>
  <c r="G156" i="6"/>
  <c r="G157" i="6"/>
  <c r="G158" i="6"/>
  <c r="G159" i="6"/>
  <c r="G160" i="6"/>
  <c r="G161" i="6"/>
  <c r="G162" i="6"/>
  <c r="G163" i="6"/>
  <c r="G164" i="6"/>
  <c r="G165" i="6"/>
  <c r="G166" i="6"/>
  <c r="G167" i="6"/>
  <c r="G168" i="6"/>
  <c r="G169" i="6"/>
  <c r="G170" i="6"/>
  <c r="G171" i="6"/>
  <c r="G172" i="6"/>
  <c r="G173" i="6"/>
  <c r="G174" i="6"/>
  <c r="G175" i="6"/>
  <c r="G176" i="6"/>
  <c r="G177" i="6"/>
  <c r="G178" i="6"/>
  <c r="G179" i="6"/>
  <c r="G180" i="6"/>
  <c r="G181" i="6"/>
  <c r="G182" i="6"/>
  <c r="G183" i="6"/>
  <c r="G184" i="6"/>
  <c r="G185" i="6"/>
  <c r="G186" i="6"/>
  <c r="G187" i="6"/>
  <c r="G188" i="6"/>
  <c r="G189" i="6"/>
  <c r="G190" i="6"/>
  <c r="G191" i="6"/>
  <c r="G192" i="6"/>
  <c r="G193" i="6"/>
  <c r="G194" i="6"/>
  <c r="G195" i="6"/>
  <c r="G196" i="6"/>
  <c r="G197" i="6"/>
  <c r="G198" i="6"/>
  <c r="G199" i="6"/>
  <c r="G200" i="6"/>
  <c r="G201" i="6"/>
  <c r="G202" i="6"/>
  <c r="G203" i="6"/>
  <c r="G204" i="6"/>
  <c r="G205" i="6"/>
  <c r="G206" i="6"/>
  <c r="G207" i="6"/>
  <c r="G208" i="6"/>
  <c r="G209" i="6"/>
  <c r="G210" i="6"/>
  <c r="G211" i="6"/>
  <c r="G212" i="6"/>
  <c r="G213" i="6"/>
  <c r="G214" i="6"/>
  <c r="G215" i="6"/>
  <c r="G216" i="6"/>
  <c r="G217" i="6"/>
  <c r="G218" i="6"/>
  <c r="G219" i="6"/>
  <c r="G220" i="6"/>
  <c r="G221" i="6"/>
  <c r="G222" i="6"/>
  <c r="G223" i="6"/>
  <c r="G224" i="6"/>
  <c r="G225" i="6"/>
  <c r="G226" i="6"/>
  <c r="G227" i="6"/>
  <c r="G228" i="6"/>
  <c r="G229" i="6"/>
  <c r="G230" i="6"/>
  <c r="G231" i="6"/>
  <c r="G232" i="6"/>
  <c r="G233" i="6"/>
  <c r="G234" i="6"/>
  <c r="G235" i="6"/>
  <c r="G236" i="6"/>
  <c r="G237" i="6"/>
  <c r="G238" i="6"/>
  <c r="G239" i="6"/>
  <c r="G240" i="6"/>
  <c r="G241" i="6"/>
  <c r="G242" i="6"/>
  <c r="G243" i="6"/>
  <c r="G244" i="6"/>
  <c r="G245" i="6"/>
  <c r="G246" i="6"/>
  <c r="G247" i="6"/>
  <c r="G248" i="6"/>
  <c r="G249" i="6"/>
  <c r="G250" i="6"/>
  <c r="G251" i="6"/>
  <c r="G252" i="6"/>
  <c r="G253" i="6"/>
  <c r="G254" i="6"/>
  <c r="G255" i="6"/>
  <c r="G256" i="6"/>
  <c r="G257" i="6"/>
  <c r="G258" i="6"/>
  <c r="G259" i="6"/>
  <c r="G260" i="6"/>
  <c r="G261" i="6"/>
  <c r="G262" i="6"/>
  <c r="G263" i="6"/>
  <c r="G264" i="6"/>
  <c r="G265" i="6"/>
  <c r="G266" i="6"/>
  <c r="G267" i="6"/>
  <c r="G268" i="6"/>
  <c r="G269" i="6"/>
  <c r="G270" i="6"/>
  <c r="G271" i="6"/>
  <c r="G272" i="6"/>
  <c r="G273" i="6"/>
  <c r="G274" i="6"/>
  <c r="G275" i="6"/>
  <c r="G276" i="6"/>
  <c r="G277" i="6"/>
  <c r="G278" i="6"/>
  <c r="G279" i="6"/>
  <c r="G280" i="6"/>
  <c r="G281" i="6"/>
  <c r="G282" i="6"/>
  <c r="G283" i="6"/>
  <c r="G284" i="6"/>
  <c r="G285" i="6"/>
  <c r="G286" i="6"/>
  <c r="G287" i="6"/>
  <c r="G288" i="6"/>
  <c r="G289" i="6"/>
  <c r="G290" i="6"/>
  <c r="G291" i="6"/>
  <c r="G292" i="6"/>
  <c r="G293" i="6"/>
  <c r="G294" i="6"/>
  <c r="G295" i="6"/>
  <c r="G296" i="6"/>
  <c r="G297" i="6"/>
  <c r="G298" i="6"/>
  <c r="G299" i="6"/>
  <c r="G300" i="6"/>
  <c r="G301" i="6"/>
  <c r="G302" i="6"/>
  <c r="G303" i="6"/>
  <c r="G304" i="6"/>
  <c r="G305" i="6"/>
  <c r="G306" i="6"/>
  <c r="G307" i="6"/>
  <c r="G308" i="6"/>
  <c r="G309" i="6"/>
  <c r="G310" i="6"/>
  <c r="G311" i="6"/>
  <c r="G312" i="6"/>
  <c r="G313" i="6"/>
  <c r="G314" i="6"/>
  <c r="G315" i="6"/>
  <c r="G316" i="6"/>
  <c r="G317" i="6"/>
  <c r="G318" i="6"/>
  <c r="G319" i="6"/>
  <c r="G320" i="6"/>
  <c r="G321" i="6"/>
  <c r="G322" i="6"/>
  <c r="G323" i="6"/>
  <c r="G324" i="6"/>
  <c r="G325" i="6"/>
  <c r="G326" i="6"/>
  <c r="G327" i="6"/>
  <c r="G328" i="6"/>
  <c r="G329" i="6"/>
  <c r="G330" i="6"/>
  <c r="G331" i="6"/>
  <c r="G332" i="6"/>
  <c r="G333" i="6"/>
  <c r="G334" i="6"/>
  <c r="G335" i="6"/>
  <c r="G336" i="6"/>
  <c r="G337" i="6"/>
  <c r="G338" i="6"/>
  <c r="G339" i="6"/>
  <c r="G340" i="6"/>
  <c r="G341" i="6"/>
  <c r="G342" i="6"/>
  <c r="G343" i="6"/>
  <c r="G344" i="6"/>
  <c r="G345" i="6"/>
  <c r="G346" i="6"/>
  <c r="G347" i="6"/>
  <c r="G348" i="6"/>
  <c r="G349" i="6"/>
  <c r="G350" i="6"/>
  <c r="G351" i="6"/>
  <c r="G352" i="6"/>
  <c r="G353" i="6"/>
  <c r="G354" i="6"/>
  <c r="G355" i="6"/>
  <c r="G356" i="6"/>
  <c r="G357" i="6"/>
  <c r="G358" i="6"/>
  <c r="G359" i="6"/>
  <c r="G360" i="6"/>
  <c r="G361" i="6"/>
  <c r="G362" i="6"/>
  <c r="G363" i="6"/>
  <c r="G364" i="6"/>
  <c r="G365" i="6"/>
  <c r="G366" i="6"/>
  <c r="G367" i="6"/>
  <c r="G368" i="6"/>
  <c r="G369" i="6"/>
  <c r="G370" i="6"/>
  <c r="G371" i="6"/>
  <c r="G372" i="6"/>
  <c r="G373" i="6"/>
  <c r="G374" i="6"/>
  <c r="G375" i="6"/>
  <c r="G376" i="6"/>
  <c r="G377" i="6"/>
  <c r="G378" i="6"/>
  <c r="G379" i="6"/>
  <c r="G380" i="6"/>
  <c r="G381" i="6"/>
  <c r="G382" i="6"/>
  <c r="G383" i="6"/>
  <c r="G384" i="6"/>
  <c r="G385" i="6"/>
  <c r="G386" i="6"/>
  <c r="G387" i="6"/>
  <c r="G388" i="6"/>
  <c r="G389" i="6"/>
  <c r="G390" i="6"/>
  <c r="G391" i="6"/>
  <c r="G392" i="6"/>
  <c r="G393" i="6"/>
  <c r="G394" i="6"/>
  <c r="G395" i="6"/>
  <c r="G396" i="6"/>
  <c r="G397" i="6"/>
  <c r="G398" i="6"/>
  <c r="G399" i="6"/>
  <c r="G400" i="6"/>
  <c r="G401" i="6"/>
  <c r="G402" i="6"/>
  <c r="G403" i="6"/>
  <c r="G404" i="6"/>
  <c r="G405" i="6"/>
  <c r="G406" i="6"/>
  <c r="G407" i="6"/>
  <c r="G408" i="6"/>
  <c r="G409" i="6"/>
  <c r="G410" i="6"/>
  <c r="G411" i="6"/>
  <c r="G412" i="6"/>
  <c r="G413" i="6"/>
  <c r="G414" i="6"/>
  <c r="G415" i="6"/>
  <c r="G416" i="6"/>
  <c r="G417" i="6"/>
  <c r="G418" i="6"/>
  <c r="G419" i="6"/>
  <c r="G420" i="6"/>
  <c r="G421" i="6"/>
  <c r="G422" i="6"/>
  <c r="G423" i="6"/>
  <c r="G424" i="6"/>
  <c r="G425" i="6"/>
  <c r="G426" i="6"/>
  <c r="G427" i="6"/>
  <c r="G428" i="6"/>
  <c r="G429" i="6"/>
  <c r="G430" i="6"/>
  <c r="G431" i="6"/>
  <c r="G432" i="6"/>
  <c r="G433" i="6"/>
  <c r="G434" i="6"/>
  <c r="G435" i="6"/>
  <c r="G436" i="6"/>
  <c r="G437" i="6"/>
  <c r="G438" i="6"/>
  <c r="G439" i="6"/>
  <c r="G440" i="6"/>
  <c r="G441" i="6"/>
  <c r="G442" i="6"/>
  <c r="G443" i="6"/>
  <c r="G444" i="6"/>
  <c r="G445" i="6"/>
  <c r="G446" i="6"/>
  <c r="G447" i="6"/>
  <c r="G448" i="6"/>
  <c r="G449" i="6"/>
  <c r="G450" i="6"/>
  <c r="G451" i="6"/>
  <c r="G452" i="6"/>
  <c r="G453" i="6"/>
  <c r="G454" i="6"/>
  <c r="G455" i="6"/>
  <c r="G456" i="6"/>
  <c r="G457" i="6"/>
  <c r="G458" i="6"/>
  <c r="G459" i="6"/>
  <c r="G460" i="6"/>
  <c r="G461" i="6"/>
  <c r="G462" i="6"/>
  <c r="G463" i="6"/>
  <c r="G464" i="6"/>
  <c r="G465" i="6"/>
  <c r="G466" i="6"/>
  <c r="G467" i="6"/>
  <c r="G468" i="6"/>
  <c r="G469" i="6"/>
  <c r="G470" i="6"/>
  <c r="G471" i="6"/>
  <c r="G472" i="6"/>
  <c r="G473" i="6"/>
  <c r="G474" i="6"/>
  <c r="G475" i="6"/>
  <c r="G476" i="6"/>
  <c r="G477" i="6"/>
  <c r="G478" i="6"/>
  <c r="G479" i="6"/>
  <c r="G480" i="6"/>
  <c r="G481" i="6"/>
  <c r="G482" i="6"/>
  <c r="G483" i="6"/>
  <c r="G484" i="6"/>
  <c r="G485" i="6"/>
  <c r="G486" i="6"/>
  <c r="G487" i="6"/>
  <c r="G488" i="6"/>
  <c r="G489" i="6"/>
  <c r="G490" i="6"/>
  <c r="G491" i="6"/>
  <c r="G492" i="6"/>
  <c r="G493" i="6"/>
  <c r="G494" i="6"/>
  <c r="G495" i="6"/>
  <c r="G496" i="6"/>
  <c r="G497" i="6"/>
  <c r="G498" i="6"/>
  <c r="G499" i="6"/>
  <c r="G500" i="6"/>
  <c r="G501" i="6"/>
  <c r="G502" i="6"/>
  <c r="G503" i="6"/>
  <c r="G504" i="6"/>
  <c r="G505" i="6"/>
  <c r="G506" i="6"/>
  <c r="G507" i="6"/>
  <c r="G508" i="6"/>
  <c r="G509" i="6"/>
  <c r="G510" i="6"/>
  <c r="G511" i="6"/>
  <c r="G512" i="6"/>
  <c r="G513" i="6"/>
  <c r="G514" i="6"/>
  <c r="G515" i="6"/>
  <c r="G516" i="6"/>
  <c r="G517" i="6"/>
  <c r="G518" i="6"/>
  <c r="G519" i="6"/>
  <c r="G520" i="6"/>
  <c r="G521" i="6"/>
  <c r="G522" i="6"/>
  <c r="G523" i="6"/>
  <c r="G524" i="6"/>
  <c r="G525" i="6"/>
  <c r="G526" i="6"/>
  <c r="G527" i="6"/>
  <c r="G528" i="6"/>
  <c r="G529" i="6"/>
  <c r="G530" i="6"/>
  <c r="G531" i="6"/>
  <c r="G532" i="6"/>
  <c r="G533" i="6"/>
  <c r="G534" i="6"/>
  <c r="G535" i="6"/>
  <c r="G536" i="6"/>
  <c r="G537" i="6"/>
  <c r="G538" i="6"/>
  <c r="G539" i="6"/>
  <c r="G540" i="6"/>
  <c r="G541" i="6"/>
  <c r="G542" i="6"/>
  <c r="G543" i="6"/>
  <c r="G544" i="6"/>
  <c r="G545" i="6"/>
  <c r="G546" i="6"/>
  <c r="G547" i="6"/>
  <c r="G548" i="6"/>
  <c r="G549" i="6"/>
  <c r="G550" i="6"/>
  <c r="F3" i="6"/>
  <c r="F4" i="6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85" i="6"/>
  <c r="F86" i="6"/>
  <c r="F87" i="6"/>
  <c r="F88" i="6"/>
  <c r="F89" i="6"/>
  <c r="F90" i="6"/>
  <c r="F91" i="6"/>
  <c r="F92" i="6"/>
  <c r="F93" i="6"/>
  <c r="F94" i="6"/>
  <c r="F95" i="6"/>
  <c r="F96" i="6"/>
  <c r="F97" i="6"/>
  <c r="F98" i="6"/>
  <c r="F99" i="6"/>
  <c r="F100" i="6"/>
  <c r="F101" i="6"/>
  <c r="F102" i="6"/>
  <c r="F103" i="6"/>
  <c r="F104" i="6"/>
  <c r="F105" i="6"/>
  <c r="F106" i="6"/>
  <c r="F107" i="6"/>
  <c r="F108" i="6"/>
  <c r="F109" i="6"/>
  <c r="F110" i="6"/>
  <c r="F111" i="6"/>
  <c r="F112" i="6"/>
  <c r="F113" i="6"/>
  <c r="F114" i="6"/>
  <c r="F115" i="6"/>
  <c r="F116" i="6"/>
  <c r="F117" i="6"/>
  <c r="F118" i="6"/>
  <c r="F119" i="6"/>
  <c r="F120" i="6"/>
  <c r="F121" i="6"/>
  <c r="F122" i="6"/>
  <c r="F123" i="6"/>
  <c r="F124" i="6"/>
  <c r="F125" i="6"/>
  <c r="F126" i="6"/>
  <c r="F127" i="6"/>
  <c r="F128" i="6"/>
  <c r="F129" i="6"/>
  <c r="F130" i="6"/>
  <c r="F131" i="6"/>
  <c r="F132" i="6"/>
  <c r="F133" i="6"/>
  <c r="F134" i="6"/>
  <c r="F135" i="6"/>
  <c r="F136" i="6"/>
  <c r="F137" i="6"/>
  <c r="F138" i="6"/>
  <c r="F139" i="6"/>
  <c r="F140" i="6"/>
  <c r="F141" i="6"/>
  <c r="F142" i="6"/>
  <c r="F143" i="6"/>
  <c r="F144" i="6"/>
  <c r="F145" i="6"/>
  <c r="F146" i="6"/>
  <c r="F147" i="6"/>
  <c r="F148" i="6"/>
  <c r="F149" i="6"/>
  <c r="F150" i="6"/>
  <c r="F151" i="6"/>
  <c r="F152" i="6"/>
  <c r="F153" i="6"/>
  <c r="F154" i="6"/>
  <c r="F155" i="6"/>
  <c r="F156" i="6"/>
  <c r="F157" i="6"/>
  <c r="F158" i="6"/>
  <c r="F159" i="6"/>
  <c r="F160" i="6"/>
  <c r="F161" i="6"/>
  <c r="F162" i="6"/>
  <c r="F163" i="6"/>
  <c r="F164" i="6"/>
  <c r="F165" i="6"/>
  <c r="F166" i="6"/>
  <c r="F167" i="6"/>
  <c r="F168" i="6"/>
  <c r="F169" i="6"/>
  <c r="F170" i="6"/>
  <c r="F171" i="6"/>
  <c r="F172" i="6"/>
  <c r="F173" i="6"/>
  <c r="F174" i="6"/>
  <c r="F175" i="6"/>
  <c r="F176" i="6"/>
  <c r="F177" i="6"/>
  <c r="F178" i="6"/>
  <c r="F179" i="6"/>
  <c r="F180" i="6"/>
  <c r="F181" i="6"/>
  <c r="F182" i="6"/>
  <c r="F183" i="6"/>
  <c r="F184" i="6"/>
  <c r="F185" i="6"/>
  <c r="F186" i="6"/>
  <c r="F187" i="6"/>
  <c r="F188" i="6"/>
  <c r="F189" i="6"/>
  <c r="F190" i="6"/>
  <c r="F191" i="6"/>
  <c r="F192" i="6"/>
  <c r="F193" i="6"/>
  <c r="F194" i="6"/>
  <c r="F195" i="6"/>
  <c r="F196" i="6"/>
  <c r="F197" i="6"/>
  <c r="F198" i="6"/>
  <c r="F199" i="6"/>
  <c r="F200" i="6"/>
  <c r="F201" i="6"/>
  <c r="F202" i="6"/>
  <c r="F203" i="6"/>
  <c r="F204" i="6"/>
  <c r="F205" i="6"/>
  <c r="F206" i="6"/>
  <c r="F207" i="6"/>
  <c r="F208" i="6"/>
  <c r="F209" i="6"/>
  <c r="F210" i="6"/>
  <c r="F211" i="6"/>
  <c r="F212" i="6"/>
  <c r="F213" i="6"/>
  <c r="F214" i="6"/>
  <c r="F215" i="6"/>
  <c r="F216" i="6"/>
  <c r="F217" i="6"/>
  <c r="F218" i="6"/>
  <c r="F219" i="6"/>
  <c r="F220" i="6"/>
  <c r="F221" i="6"/>
  <c r="F222" i="6"/>
  <c r="F223" i="6"/>
  <c r="F224" i="6"/>
  <c r="F225" i="6"/>
  <c r="F226" i="6"/>
  <c r="F227" i="6"/>
  <c r="F228" i="6"/>
  <c r="F229" i="6"/>
  <c r="F230" i="6"/>
  <c r="F231" i="6"/>
  <c r="F232" i="6"/>
  <c r="F233" i="6"/>
  <c r="F234" i="6"/>
  <c r="F235" i="6"/>
  <c r="F236" i="6"/>
  <c r="F237" i="6"/>
  <c r="F238" i="6"/>
  <c r="F239" i="6"/>
  <c r="F240" i="6"/>
  <c r="F241" i="6"/>
  <c r="F242" i="6"/>
  <c r="F243" i="6"/>
  <c r="F244" i="6"/>
  <c r="F245" i="6"/>
  <c r="F246" i="6"/>
  <c r="F247" i="6"/>
  <c r="F248" i="6"/>
  <c r="F249" i="6"/>
  <c r="F250" i="6"/>
  <c r="F251" i="6"/>
  <c r="F252" i="6"/>
  <c r="F253" i="6"/>
  <c r="F254" i="6"/>
  <c r="F255" i="6"/>
  <c r="F256" i="6"/>
  <c r="F257" i="6"/>
  <c r="F258" i="6"/>
  <c r="F259" i="6"/>
  <c r="F260" i="6"/>
  <c r="F261" i="6"/>
  <c r="F262" i="6"/>
  <c r="F263" i="6"/>
  <c r="F264" i="6"/>
  <c r="F265" i="6"/>
  <c r="F266" i="6"/>
  <c r="F267" i="6"/>
  <c r="F268" i="6"/>
  <c r="F269" i="6"/>
  <c r="F270" i="6"/>
  <c r="F271" i="6"/>
  <c r="F272" i="6"/>
  <c r="F273" i="6"/>
  <c r="F274" i="6"/>
  <c r="F275" i="6"/>
  <c r="F276" i="6"/>
  <c r="F277" i="6"/>
  <c r="F278" i="6"/>
  <c r="F279" i="6"/>
  <c r="F280" i="6"/>
  <c r="F281" i="6"/>
  <c r="F282" i="6"/>
  <c r="F283" i="6"/>
  <c r="F284" i="6"/>
  <c r="F285" i="6"/>
  <c r="F286" i="6"/>
  <c r="F287" i="6"/>
  <c r="F288" i="6"/>
  <c r="F289" i="6"/>
  <c r="F290" i="6"/>
  <c r="F291" i="6"/>
  <c r="F292" i="6"/>
  <c r="F293" i="6"/>
  <c r="F294" i="6"/>
  <c r="F295" i="6"/>
  <c r="F296" i="6"/>
  <c r="F297" i="6"/>
  <c r="F298" i="6"/>
  <c r="F299" i="6"/>
  <c r="F300" i="6"/>
  <c r="F301" i="6"/>
  <c r="F302" i="6"/>
  <c r="F303" i="6"/>
  <c r="F304" i="6"/>
  <c r="F305" i="6"/>
  <c r="F306" i="6"/>
  <c r="F307" i="6"/>
  <c r="F308" i="6"/>
  <c r="F309" i="6"/>
  <c r="F310" i="6"/>
  <c r="F311" i="6"/>
  <c r="F312" i="6"/>
  <c r="F313" i="6"/>
  <c r="F314" i="6"/>
  <c r="F315" i="6"/>
  <c r="F316" i="6"/>
  <c r="F317" i="6"/>
  <c r="F318" i="6"/>
  <c r="F319" i="6"/>
  <c r="F320" i="6"/>
  <c r="F321" i="6"/>
  <c r="F322" i="6"/>
  <c r="F323" i="6"/>
  <c r="F324" i="6"/>
  <c r="F325" i="6"/>
  <c r="F326" i="6"/>
  <c r="F327" i="6"/>
  <c r="F328" i="6"/>
  <c r="F329" i="6"/>
  <c r="F330" i="6"/>
  <c r="F331" i="6"/>
  <c r="F332" i="6"/>
  <c r="F333" i="6"/>
  <c r="F334" i="6"/>
  <c r="F335" i="6"/>
  <c r="F336" i="6"/>
  <c r="F337" i="6"/>
  <c r="F338" i="6"/>
  <c r="F339" i="6"/>
  <c r="F340" i="6"/>
  <c r="F341" i="6"/>
  <c r="F342" i="6"/>
  <c r="F343" i="6"/>
  <c r="F344" i="6"/>
  <c r="F345" i="6"/>
  <c r="F346" i="6"/>
  <c r="F347" i="6"/>
  <c r="F348" i="6"/>
  <c r="F349" i="6"/>
  <c r="F350" i="6"/>
  <c r="F351" i="6"/>
  <c r="F352" i="6"/>
  <c r="F353" i="6"/>
  <c r="F354" i="6"/>
  <c r="F355" i="6"/>
  <c r="F356" i="6"/>
  <c r="F357" i="6"/>
  <c r="F358" i="6"/>
  <c r="F359" i="6"/>
  <c r="F360" i="6"/>
  <c r="F361" i="6"/>
  <c r="F362" i="6"/>
  <c r="F363" i="6"/>
  <c r="F364" i="6"/>
  <c r="F365" i="6"/>
  <c r="F366" i="6"/>
  <c r="F367" i="6"/>
  <c r="F368" i="6"/>
  <c r="F369" i="6"/>
  <c r="F370" i="6"/>
  <c r="F371" i="6"/>
  <c r="F372" i="6"/>
  <c r="F373" i="6"/>
  <c r="F374" i="6"/>
  <c r="F375" i="6"/>
  <c r="F376" i="6"/>
  <c r="F377" i="6"/>
  <c r="F378" i="6"/>
  <c r="F379" i="6"/>
  <c r="F380" i="6"/>
  <c r="F381" i="6"/>
  <c r="F382" i="6"/>
  <c r="F383" i="6"/>
  <c r="F384" i="6"/>
  <c r="F385" i="6"/>
  <c r="F386" i="6"/>
  <c r="F387" i="6"/>
  <c r="F388" i="6"/>
  <c r="F389" i="6"/>
  <c r="F390" i="6"/>
  <c r="F391" i="6"/>
  <c r="F392" i="6"/>
  <c r="F393" i="6"/>
  <c r="F394" i="6"/>
  <c r="F395" i="6"/>
  <c r="F396" i="6"/>
  <c r="F397" i="6"/>
  <c r="F398" i="6"/>
  <c r="F399" i="6"/>
  <c r="F400" i="6"/>
  <c r="F401" i="6"/>
  <c r="F402" i="6"/>
  <c r="F403" i="6"/>
  <c r="F404" i="6"/>
  <c r="F405" i="6"/>
  <c r="F406" i="6"/>
  <c r="F407" i="6"/>
  <c r="F408" i="6"/>
  <c r="F409" i="6"/>
  <c r="F410" i="6"/>
  <c r="F411" i="6"/>
  <c r="F412" i="6"/>
  <c r="F413" i="6"/>
  <c r="F414" i="6"/>
  <c r="F415" i="6"/>
  <c r="F416" i="6"/>
  <c r="F417" i="6"/>
  <c r="F418" i="6"/>
  <c r="F419" i="6"/>
  <c r="F420" i="6"/>
  <c r="F421" i="6"/>
  <c r="F422" i="6"/>
  <c r="F423" i="6"/>
  <c r="F424" i="6"/>
  <c r="F425" i="6"/>
  <c r="F426" i="6"/>
  <c r="F427" i="6"/>
  <c r="F428" i="6"/>
  <c r="F429" i="6"/>
  <c r="F430" i="6"/>
  <c r="F431" i="6"/>
  <c r="F432" i="6"/>
  <c r="F433" i="6"/>
  <c r="F434" i="6"/>
  <c r="F435" i="6"/>
  <c r="F436" i="6"/>
  <c r="F437" i="6"/>
  <c r="F438" i="6"/>
  <c r="F439" i="6"/>
  <c r="F440" i="6"/>
  <c r="F441" i="6"/>
  <c r="F442" i="6"/>
  <c r="F443" i="6"/>
  <c r="F444" i="6"/>
  <c r="F445" i="6"/>
  <c r="F446" i="6"/>
  <c r="F447" i="6"/>
  <c r="F448" i="6"/>
  <c r="F449" i="6"/>
  <c r="F450" i="6"/>
  <c r="F451" i="6"/>
  <c r="F452" i="6"/>
  <c r="F453" i="6"/>
  <c r="F454" i="6"/>
  <c r="F455" i="6"/>
  <c r="F456" i="6"/>
  <c r="F457" i="6"/>
  <c r="F458" i="6"/>
  <c r="F459" i="6"/>
  <c r="F460" i="6"/>
  <c r="F461" i="6"/>
  <c r="F462" i="6"/>
  <c r="F463" i="6"/>
  <c r="F464" i="6"/>
  <c r="F465" i="6"/>
  <c r="F466" i="6"/>
  <c r="F467" i="6"/>
  <c r="F468" i="6"/>
  <c r="F469" i="6"/>
  <c r="F470" i="6"/>
  <c r="F471" i="6"/>
  <c r="F472" i="6"/>
  <c r="F473" i="6"/>
  <c r="F474" i="6"/>
  <c r="F475" i="6"/>
  <c r="F476" i="6"/>
  <c r="F477" i="6"/>
  <c r="F478" i="6"/>
  <c r="F479" i="6"/>
  <c r="F480" i="6"/>
  <c r="F481" i="6"/>
  <c r="F482" i="6"/>
  <c r="F483" i="6"/>
  <c r="F484" i="6"/>
  <c r="F485" i="6"/>
  <c r="F486" i="6"/>
  <c r="F487" i="6"/>
  <c r="F488" i="6"/>
  <c r="F489" i="6"/>
  <c r="F490" i="6"/>
  <c r="F491" i="6"/>
  <c r="F492" i="6"/>
  <c r="F493" i="6"/>
  <c r="F494" i="6"/>
  <c r="F495" i="6"/>
  <c r="F496" i="6"/>
  <c r="F497" i="6"/>
  <c r="F498" i="6"/>
  <c r="F499" i="6"/>
  <c r="F500" i="6"/>
  <c r="F501" i="6"/>
  <c r="F502" i="6"/>
  <c r="F503" i="6"/>
  <c r="F504" i="6"/>
  <c r="F505" i="6"/>
  <c r="F506" i="6"/>
  <c r="F507" i="6"/>
  <c r="F508" i="6"/>
  <c r="F509" i="6"/>
  <c r="F510" i="6"/>
  <c r="F511" i="6"/>
  <c r="F512" i="6"/>
  <c r="F513" i="6"/>
  <c r="F514" i="6"/>
  <c r="F515" i="6"/>
  <c r="F516" i="6"/>
  <c r="F517" i="6"/>
  <c r="F518" i="6"/>
  <c r="F519" i="6"/>
  <c r="F520" i="6"/>
  <c r="F521" i="6"/>
  <c r="F522" i="6"/>
  <c r="F523" i="6"/>
  <c r="F524" i="6"/>
  <c r="F525" i="6"/>
  <c r="F526" i="6"/>
  <c r="F527" i="6"/>
  <c r="F528" i="6"/>
  <c r="F529" i="6"/>
  <c r="F530" i="6"/>
  <c r="F531" i="6"/>
  <c r="F532" i="6"/>
  <c r="F533" i="6"/>
  <c r="F534" i="6"/>
  <c r="F535" i="6"/>
  <c r="F536" i="6"/>
  <c r="F537" i="6"/>
  <c r="F538" i="6"/>
  <c r="F539" i="6"/>
  <c r="F540" i="6"/>
  <c r="F541" i="6"/>
  <c r="F542" i="6"/>
  <c r="F543" i="6"/>
  <c r="F544" i="6"/>
  <c r="F545" i="6"/>
  <c r="F546" i="6"/>
  <c r="F547" i="6"/>
  <c r="F548" i="6"/>
  <c r="F549" i="6"/>
  <c r="F550" i="6"/>
  <c r="E3" i="6"/>
  <c r="E4" i="6"/>
  <c r="E5" i="6"/>
  <c r="E6" i="6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3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63" i="6"/>
  <c r="E64" i="6"/>
  <c r="E65" i="6"/>
  <c r="E66" i="6"/>
  <c r="E67" i="6"/>
  <c r="E68" i="6"/>
  <c r="E69" i="6"/>
  <c r="E70" i="6"/>
  <c r="E71" i="6"/>
  <c r="E72" i="6"/>
  <c r="E73" i="6"/>
  <c r="E74" i="6"/>
  <c r="E75" i="6"/>
  <c r="E76" i="6"/>
  <c r="E77" i="6"/>
  <c r="E78" i="6"/>
  <c r="E79" i="6"/>
  <c r="E80" i="6"/>
  <c r="E81" i="6"/>
  <c r="E82" i="6"/>
  <c r="E83" i="6"/>
  <c r="E84" i="6"/>
  <c r="E85" i="6"/>
  <c r="E86" i="6"/>
  <c r="E87" i="6"/>
  <c r="E88" i="6"/>
  <c r="E89" i="6"/>
  <c r="E90" i="6"/>
  <c r="E91" i="6"/>
  <c r="E92" i="6"/>
  <c r="E93" i="6"/>
  <c r="E94" i="6"/>
  <c r="E95" i="6"/>
  <c r="E96" i="6"/>
  <c r="E97" i="6"/>
  <c r="E98" i="6"/>
  <c r="E99" i="6"/>
  <c r="E100" i="6"/>
  <c r="E101" i="6"/>
  <c r="E102" i="6"/>
  <c r="E103" i="6"/>
  <c r="E104" i="6"/>
  <c r="E105" i="6"/>
  <c r="E106" i="6"/>
  <c r="E107" i="6"/>
  <c r="E108" i="6"/>
  <c r="E109" i="6"/>
  <c r="E110" i="6"/>
  <c r="E111" i="6"/>
  <c r="E112" i="6"/>
  <c r="E113" i="6"/>
  <c r="E114" i="6"/>
  <c r="E115" i="6"/>
  <c r="E116" i="6"/>
  <c r="E117" i="6"/>
  <c r="E118" i="6"/>
  <c r="E119" i="6"/>
  <c r="E120" i="6"/>
  <c r="E121" i="6"/>
  <c r="E122" i="6"/>
  <c r="E123" i="6"/>
  <c r="E124" i="6"/>
  <c r="E125" i="6"/>
  <c r="E126" i="6"/>
  <c r="E127" i="6"/>
  <c r="E128" i="6"/>
  <c r="E129" i="6"/>
  <c r="E130" i="6"/>
  <c r="E131" i="6"/>
  <c r="E132" i="6"/>
  <c r="E133" i="6"/>
  <c r="E134" i="6"/>
  <c r="E135" i="6"/>
  <c r="E136" i="6"/>
  <c r="E137" i="6"/>
  <c r="E138" i="6"/>
  <c r="E139" i="6"/>
  <c r="E140" i="6"/>
  <c r="E141" i="6"/>
  <c r="E142" i="6"/>
  <c r="E143" i="6"/>
  <c r="E144" i="6"/>
  <c r="E145" i="6"/>
  <c r="E146" i="6"/>
  <c r="E147" i="6"/>
  <c r="E148" i="6"/>
  <c r="E149" i="6"/>
  <c r="E150" i="6"/>
  <c r="E151" i="6"/>
  <c r="E152" i="6"/>
  <c r="E153" i="6"/>
  <c r="E154" i="6"/>
  <c r="E155" i="6"/>
  <c r="E156" i="6"/>
  <c r="E157" i="6"/>
  <c r="E158" i="6"/>
  <c r="E159" i="6"/>
  <c r="E160" i="6"/>
  <c r="E161" i="6"/>
  <c r="E162" i="6"/>
  <c r="E163" i="6"/>
  <c r="E164" i="6"/>
  <c r="E165" i="6"/>
  <c r="E166" i="6"/>
  <c r="E167" i="6"/>
  <c r="E168" i="6"/>
  <c r="E169" i="6"/>
  <c r="E170" i="6"/>
  <c r="E171" i="6"/>
  <c r="E172" i="6"/>
  <c r="E173" i="6"/>
  <c r="E174" i="6"/>
  <c r="E175" i="6"/>
  <c r="E176" i="6"/>
  <c r="E177" i="6"/>
  <c r="E178" i="6"/>
  <c r="E179" i="6"/>
  <c r="E180" i="6"/>
  <c r="E181" i="6"/>
  <c r="E182" i="6"/>
  <c r="E183" i="6"/>
  <c r="E184" i="6"/>
  <c r="E185" i="6"/>
  <c r="E186" i="6"/>
  <c r="E187" i="6"/>
  <c r="E188" i="6"/>
  <c r="E189" i="6"/>
  <c r="E190" i="6"/>
  <c r="E191" i="6"/>
  <c r="E192" i="6"/>
  <c r="E193" i="6"/>
  <c r="E194" i="6"/>
  <c r="E195" i="6"/>
  <c r="E196" i="6"/>
  <c r="E197" i="6"/>
  <c r="E198" i="6"/>
  <c r="E199" i="6"/>
  <c r="E200" i="6"/>
  <c r="E201" i="6"/>
  <c r="E202" i="6"/>
  <c r="E203" i="6"/>
  <c r="E204" i="6"/>
  <c r="E205" i="6"/>
  <c r="E206" i="6"/>
  <c r="E207" i="6"/>
  <c r="E208" i="6"/>
  <c r="E209" i="6"/>
  <c r="E210" i="6"/>
  <c r="E211" i="6"/>
  <c r="E212" i="6"/>
  <c r="E213" i="6"/>
  <c r="E214" i="6"/>
  <c r="E215" i="6"/>
  <c r="E216" i="6"/>
  <c r="E217" i="6"/>
  <c r="E218" i="6"/>
  <c r="E219" i="6"/>
  <c r="E220" i="6"/>
  <c r="E221" i="6"/>
  <c r="E222" i="6"/>
  <c r="E223" i="6"/>
  <c r="E224" i="6"/>
  <c r="E225" i="6"/>
  <c r="E226" i="6"/>
  <c r="E227" i="6"/>
  <c r="E228" i="6"/>
  <c r="E229" i="6"/>
  <c r="E230" i="6"/>
  <c r="E231" i="6"/>
  <c r="E232" i="6"/>
  <c r="E233" i="6"/>
  <c r="E234" i="6"/>
  <c r="E235" i="6"/>
  <c r="E236" i="6"/>
  <c r="E237" i="6"/>
  <c r="E238" i="6"/>
  <c r="E239" i="6"/>
  <c r="E240" i="6"/>
  <c r="E241" i="6"/>
  <c r="E242" i="6"/>
  <c r="E243" i="6"/>
  <c r="E244" i="6"/>
  <c r="E245" i="6"/>
  <c r="E246" i="6"/>
  <c r="E247" i="6"/>
  <c r="E248" i="6"/>
  <c r="E249" i="6"/>
  <c r="E250" i="6"/>
  <c r="E251" i="6"/>
  <c r="E252" i="6"/>
  <c r="E253" i="6"/>
  <c r="E254" i="6"/>
  <c r="E255" i="6"/>
  <c r="E256" i="6"/>
  <c r="E257" i="6"/>
  <c r="E258" i="6"/>
  <c r="E259" i="6"/>
  <c r="E260" i="6"/>
  <c r="E261" i="6"/>
  <c r="E262" i="6"/>
  <c r="E263" i="6"/>
  <c r="E264" i="6"/>
  <c r="E265" i="6"/>
  <c r="E266" i="6"/>
  <c r="E267" i="6"/>
  <c r="E268" i="6"/>
  <c r="E269" i="6"/>
  <c r="E270" i="6"/>
  <c r="E271" i="6"/>
  <c r="E272" i="6"/>
  <c r="E273" i="6"/>
  <c r="E274" i="6"/>
  <c r="E275" i="6"/>
  <c r="E276" i="6"/>
  <c r="E277" i="6"/>
  <c r="E278" i="6"/>
  <c r="E279" i="6"/>
  <c r="E280" i="6"/>
  <c r="E281" i="6"/>
  <c r="E282" i="6"/>
  <c r="E283" i="6"/>
  <c r="E284" i="6"/>
  <c r="E285" i="6"/>
  <c r="E286" i="6"/>
  <c r="E287" i="6"/>
  <c r="E288" i="6"/>
  <c r="E289" i="6"/>
  <c r="E290" i="6"/>
  <c r="E291" i="6"/>
  <c r="E292" i="6"/>
  <c r="E293" i="6"/>
  <c r="E294" i="6"/>
  <c r="E295" i="6"/>
  <c r="E296" i="6"/>
  <c r="E297" i="6"/>
  <c r="E298" i="6"/>
  <c r="E299" i="6"/>
  <c r="E300" i="6"/>
  <c r="E301" i="6"/>
  <c r="E302" i="6"/>
  <c r="E303" i="6"/>
  <c r="E304" i="6"/>
  <c r="E305" i="6"/>
  <c r="E306" i="6"/>
  <c r="E307" i="6"/>
  <c r="E308" i="6"/>
  <c r="E309" i="6"/>
  <c r="E310" i="6"/>
  <c r="E311" i="6"/>
  <c r="E312" i="6"/>
  <c r="E313" i="6"/>
  <c r="E314" i="6"/>
  <c r="E315" i="6"/>
  <c r="E316" i="6"/>
  <c r="E317" i="6"/>
  <c r="E318" i="6"/>
  <c r="E319" i="6"/>
  <c r="E320" i="6"/>
  <c r="E321" i="6"/>
  <c r="E322" i="6"/>
  <c r="E323" i="6"/>
  <c r="E324" i="6"/>
  <c r="E325" i="6"/>
  <c r="E326" i="6"/>
  <c r="E327" i="6"/>
  <c r="E328" i="6"/>
  <c r="E329" i="6"/>
  <c r="E330" i="6"/>
  <c r="E331" i="6"/>
  <c r="E332" i="6"/>
  <c r="E333" i="6"/>
  <c r="E334" i="6"/>
  <c r="E335" i="6"/>
  <c r="E336" i="6"/>
  <c r="E337" i="6"/>
  <c r="E338" i="6"/>
  <c r="E339" i="6"/>
  <c r="E340" i="6"/>
  <c r="E341" i="6"/>
  <c r="E342" i="6"/>
  <c r="E343" i="6"/>
  <c r="E344" i="6"/>
  <c r="E345" i="6"/>
  <c r="E346" i="6"/>
  <c r="E347" i="6"/>
  <c r="E348" i="6"/>
  <c r="E349" i="6"/>
  <c r="E350" i="6"/>
  <c r="E351" i="6"/>
  <c r="E352" i="6"/>
  <c r="E353" i="6"/>
  <c r="E354" i="6"/>
  <c r="E355" i="6"/>
  <c r="E356" i="6"/>
  <c r="E357" i="6"/>
  <c r="E358" i="6"/>
  <c r="E359" i="6"/>
  <c r="E360" i="6"/>
  <c r="E361" i="6"/>
  <c r="E362" i="6"/>
  <c r="E363" i="6"/>
  <c r="E364" i="6"/>
  <c r="E365" i="6"/>
  <c r="E366" i="6"/>
  <c r="E367" i="6"/>
  <c r="E368" i="6"/>
  <c r="E369" i="6"/>
  <c r="E370" i="6"/>
  <c r="E371" i="6"/>
  <c r="E372" i="6"/>
  <c r="E373" i="6"/>
  <c r="E374" i="6"/>
  <c r="E375" i="6"/>
  <c r="E376" i="6"/>
  <c r="E377" i="6"/>
  <c r="E378" i="6"/>
  <c r="E379" i="6"/>
  <c r="E380" i="6"/>
  <c r="E381" i="6"/>
  <c r="E382" i="6"/>
  <c r="E383" i="6"/>
  <c r="E384" i="6"/>
  <c r="E385" i="6"/>
  <c r="E386" i="6"/>
  <c r="E387" i="6"/>
  <c r="E388" i="6"/>
  <c r="E389" i="6"/>
  <c r="E390" i="6"/>
  <c r="E391" i="6"/>
  <c r="E392" i="6"/>
  <c r="E393" i="6"/>
  <c r="E394" i="6"/>
  <c r="E395" i="6"/>
  <c r="E396" i="6"/>
  <c r="E397" i="6"/>
  <c r="E398" i="6"/>
  <c r="E399" i="6"/>
  <c r="E400" i="6"/>
  <c r="E401" i="6"/>
  <c r="E402" i="6"/>
  <c r="E403" i="6"/>
  <c r="E404" i="6"/>
  <c r="E405" i="6"/>
  <c r="E406" i="6"/>
  <c r="E407" i="6"/>
  <c r="E408" i="6"/>
  <c r="E409" i="6"/>
  <c r="E410" i="6"/>
  <c r="E411" i="6"/>
  <c r="E412" i="6"/>
  <c r="E413" i="6"/>
  <c r="E414" i="6"/>
  <c r="E415" i="6"/>
  <c r="E416" i="6"/>
  <c r="E417" i="6"/>
  <c r="E418" i="6"/>
  <c r="E419" i="6"/>
  <c r="E420" i="6"/>
  <c r="E421" i="6"/>
  <c r="E422" i="6"/>
  <c r="E423" i="6"/>
  <c r="E424" i="6"/>
  <c r="E425" i="6"/>
  <c r="E426" i="6"/>
  <c r="E427" i="6"/>
  <c r="E428" i="6"/>
  <c r="E429" i="6"/>
  <c r="E430" i="6"/>
  <c r="E431" i="6"/>
  <c r="E432" i="6"/>
  <c r="E433" i="6"/>
  <c r="E434" i="6"/>
  <c r="E435" i="6"/>
  <c r="E436" i="6"/>
  <c r="E437" i="6"/>
  <c r="E438" i="6"/>
  <c r="E439" i="6"/>
  <c r="E440" i="6"/>
  <c r="E441" i="6"/>
  <c r="E442" i="6"/>
  <c r="E443" i="6"/>
  <c r="E444" i="6"/>
  <c r="E445" i="6"/>
  <c r="E446" i="6"/>
  <c r="E447" i="6"/>
  <c r="E448" i="6"/>
  <c r="E449" i="6"/>
  <c r="E450" i="6"/>
  <c r="E451" i="6"/>
  <c r="E452" i="6"/>
  <c r="E453" i="6"/>
  <c r="E454" i="6"/>
  <c r="E455" i="6"/>
  <c r="E456" i="6"/>
  <c r="E457" i="6"/>
  <c r="E458" i="6"/>
  <c r="E459" i="6"/>
  <c r="E460" i="6"/>
  <c r="E461" i="6"/>
  <c r="E462" i="6"/>
  <c r="E463" i="6"/>
  <c r="E464" i="6"/>
  <c r="E465" i="6"/>
  <c r="E466" i="6"/>
  <c r="E467" i="6"/>
  <c r="E468" i="6"/>
  <c r="E469" i="6"/>
  <c r="E470" i="6"/>
  <c r="E471" i="6"/>
  <c r="E472" i="6"/>
  <c r="E473" i="6"/>
  <c r="E474" i="6"/>
  <c r="E475" i="6"/>
  <c r="E476" i="6"/>
  <c r="E477" i="6"/>
  <c r="E478" i="6"/>
  <c r="E479" i="6"/>
  <c r="E480" i="6"/>
  <c r="E481" i="6"/>
  <c r="E482" i="6"/>
  <c r="E483" i="6"/>
  <c r="E484" i="6"/>
  <c r="E485" i="6"/>
  <c r="E486" i="6"/>
  <c r="E487" i="6"/>
  <c r="E488" i="6"/>
  <c r="E489" i="6"/>
  <c r="E490" i="6"/>
  <c r="E491" i="6"/>
  <c r="E492" i="6"/>
  <c r="E493" i="6"/>
  <c r="E494" i="6"/>
  <c r="E495" i="6"/>
  <c r="E496" i="6"/>
  <c r="E497" i="6"/>
  <c r="E498" i="6"/>
  <c r="E499" i="6"/>
  <c r="E500" i="6"/>
  <c r="E501" i="6"/>
  <c r="E502" i="6"/>
  <c r="E503" i="6"/>
  <c r="E504" i="6"/>
  <c r="E505" i="6"/>
  <c r="E506" i="6"/>
  <c r="E507" i="6"/>
  <c r="E508" i="6"/>
  <c r="E509" i="6"/>
  <c r="E510" i="6"/>
  <c r="E511" i="6"/>
  <c r="E512" i="6"/>
  <c r="E513" i="6"/>
  <c r="E514" i="6"/>
  <c r="E515" i="6"/>
  <c r="E516" i="6"/>
  <c r="E517" i="6"/>
  <c r="E518" i="6"/>
  <c r="E519" i="6"/>
  <c r="E520" i="6"/>
  <c r="E521" i="6"/>
  <c r="E522" i="6"/>
  <c r="E523" i="6"/>
  <c r="E524" i="6"/>
  <c r="E525" i="6"/>
  <c r="E526" i="6"/>
  <c r="E527" i="6"/>
  <c r="E528" i="6"/>
  <c r="E529" i="6"/>
  <c r="E530" i="6"/>
  <c r="E531" i="6"/>
  <c r="E532" i="6"/>
  <c r="E533" i="6"/>
  <c r="E534" i="6"/>
  <c r="E535" i="6"/>
  <c r="E536" i="6"/>
  <c r="E537" i="6"/>
  <c r="E538" i="6"/>
  <c r="E539" i="6"/>
  <c r="E540" i="6"/>
  <c r="E541" i="6"/>
  <c r="E542" i="6"/>
  <c r="E543" i="6"/>
  <c r="E544" i="6"/>
  <c r="E545" i="6"/>
  <c r="E546" i="6"/>
  <c r="E547" i="6"/>
  <c r="E548" i="6"/>
  <c r="E549" i="6"/>
  <c r="E550" i="6"/>
  <c r="D3" i="6"/>
  <c r="D4" i="6"/>
  <c r="D5" i="6"/>
  <c r="D6" i="6"/>
  <c r="D7" i="6"/>
  <c r="D8" i="6"/>
  <c r="D9" i="6"/>
  <c r="D10" i="6"/>
  <c r="D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85" i="6"/>
  <c r="D86" i="6"/>
  <c r="D87" i="6"/>
  <c r="D88" i="6"/>
  <c r="D89" i="6"/>
  <c r="D90" i="6"/>
  <c r="D91" i="6"/>
  <c r="D92" i="6"/>
  <c r="D93" i="6"/>
  <c r="D94" i="6"/>
  <c r="D95" i="6"/>
  <c r="D96" i="6"/>
  <c r="D97" i="6"/>
  <c r="D98" i="6"/>
  <c r="D99" i="6"/>
  <c r="D100" i="6"/>
  <c r="D101" i="6"/>
  <c r="D102" i="6"/>
  <c r="D103" i="6"/>
  <c r="D104" i="6"/>
  <c r="D105" i="6"/>
  <c r="D106" i="6"/>
  <c r="D107" i="6"/>
  <c r="D108" i="6"/>
  <c r="D109" i="6"/>
  <c r="D110" i="6"/>
  <c r="D111" i="6"/>
  <c r="D112" i="6"/>
  <c r="D113" i="6"/>
  <c r="D114" i="6"/>
  <c r="D115" i="6"/>
  <c r="D116" i="6"/>
  <c r="D117" i="6"/>
  <c r="D118" i="6"/>
  <c r="D119" i="6"/>
  <c r="D120" i="6"/>
  <c r="D121" i="6"/>
  <c r="D122" i="6"/>
  <c r="D123" i="6"/>
  <c r="D124" i="6"/>
  <c r="D125" i="6"/>
  <c r="D126" i="6"/>
  <c r="D127" i="6"/>
  <c r="D128" i="6"/>
  <c r="D129" i="6"/>
  <c r="D130" i="6"/>
  <c r="D131" i="6"/>
  <c r="D132" i="6"/>
  <c r="D133" i="6"/>
  <c r="D134" i="6"/>
  <c r="D135" i="6"/>
  <c r="D136" i="6"/>
  <c r="D137" i="6"/>
  <c r="D138" i="6"/>
  <c r="D139" i="6"/>
  <c r="D140" i="6"/>
  <c r="D141" i="6"/>
  <c r="D142" i="6"/>
  <c r="D143" i="6"/>
  <c r="D144" i="6"/>
  <c r="D145" i="6"/>
  <c r="D146" i="6"/>
  <c r="D147" i="6"/>
  <c r="D148" i="6"/>
  <c r="D149" i="6"/>
  <c r="D150" i="6"/>
  <c r="D151" i="6"/>
  <c r="D152" i="6"/>
  <c r="D153" i="6"/>
  <c r="D154" i="6"/>
  <c r="D155" i="6"/>
  <c r="D156" i="6"/>
  <c r="D157" i="6"/>
  <c r="D158" i="6"/>
  <c r="D159" i="6"/>
  <c r="D160" i="6"/>
  <c r="D161" i="6"/>
  <c r="D162" i="6"/>
  <c r="D163" i="6"/>
  <c r="D164" i="6"/>
  <c r="D165" i="6"/>
  <c r="D166" i="6"/>
  <c r="D167" i="6"/>
  <c r="D168" i="6"/>
  <c r="D169" i="6"/>
  <c r="D170" i="6"/>
  <c r="D171" i="6"/>
  <c r="D172" i="6"/>
  <c r="D173" i="6"/>
  <c r="D174" i="6"/>
  <c r="D175" i="6"/>
  <c r="D176" i="6"/>
  <c r="D177" i="6"/>
  <c r="D178" i="6"/>
  <c r="D179" i="6"/>
  <c r="D180" i="6"/>
  <c r="D181" i="6"/>
  <c r="D182" i="6"/>
  <c r="D183" i="6"/>
  <c r="D184" i="6"/>
  <c r="D185" i="6"/>
  <c r="D186" i="6"/>
  <c r="D187" i="6"/>
  <c r="D188" i="6"/>
  <c r="D189" i="6"/>
  <c r="D190" i="6"/>
  <c r="D191" i="6"/>
  <c r="D192" i="6"/>
  <c r="D193" i="6"/>
  <c r="D194" i="6"/>
  <c r="D195" i="6"/>
  <c r="D196" i="6"/>
  <c r="D197" i="6"/>
  <c r="D198" i="6"/>
  <c r="D199" i="6"/>
  <c r="D200" i="6"/>
  <c r="D201" i="6"/>
  <c r="D202" i="6"/>
  <c r="D203" i="6"/>
  <c r="D204" i="6"/>
  <c r="D205" i="6"/>
  <c r="D206" i="6"/>
  <c r="D207" i="6"/>
  <c r="D208" i="6"/>
  <c r="D209" i="6"/>
  <c r="D210" i="6"/>
  <c r="D211" i="6"/>
  <c r="D212" i="6"/>
  <c r="D213" i="6"/>
  <c r="D214" i="6"/>
  <c r="D215" i="6"/>
  <c r="D216" i="6"/>
  <c r="D217" i="6"/>
  <c r="D218" i="6"/>
  <c r="D219" i="6"/>
  <c r="D220" i="6"/>
  <c r="D221" i="6"/>
  <c r="D222" i="6"/>
  <c r="D223" i="6"/>
  <c r="D224" i="6"/>
  <c r="D225" i="6"/>
  <c r="D226" i="6"/>
  <c r="D227" i="6"/>
  <c r="D228" i="6"/>
  <c r="D229" i="6"/>
  <c r="D230" i="6"/>
  <c r="D231" i="6"/>
  <c r="D232" i="6"/>
  <c r="D233" i="6"/>
  <c r="D234" i="6"/>
  <c r="D235" i="6"/>
  <c r="D236" i="6"/>
  <c r="D237" i="6"/>
  <c r="D238" i="6"/>
  <c r="D239" i="6"/>
  <c r="D240" i="6"/>
  <c r="D241" i="6"/>
  <c r="D242" i="6"/>
  <c r="D243" i="6"/>
  <c r="D244" i="6"/>
  <c r="D245" i="6"/>
  <c r="D246" i="6"/>
  <c r="D247" i="6"/>
  <c r="D248" i="6"/>
  <c r="D249" i="6"/>
  <c r="D250" i="6"/>
  <c r="D251" i="6"/>
  <c r="D252" i="6"/>
  <c r="D253" i="6"/>
  <c r="D254" i="6"/>
  <c r="D255" i="6"/>
  <c r="D256" i="6"/>
  <c r="D257" i="6"/>
  <c r="D258" i="6"/>
  <c r="D259" i="6"/>
  <c r="D260" i="6"/>
  <c r="D261" i="6"/>
  <c r="D262" i="6"/>
  <c r="D263" i="6"/>
  <c r="D264" i="6"/>
  <c r="D265" i="6"/>
  <c r="D266" i="6"/>
  <c r="D267" i="6"/>
  <c r="D268" i="6"/>
  <c r="D269" i="6"/>
  <c r="D270" i="6"/>
  <c r="D271" i="6"/>
  <c r="D272" i="6"/>
  <c r="D273" i="6"/>
  <c r="D274" i="6"/>
  <c r="D275" i="6"/>
  <c r="D276" i="6"/>
  <c r="D277" i="6"/>
  <c r="D278" i="6"/>
  <c r="D279" i="6"/>
  <c r="D280" i="6"/>
  <c r="D281" i="6"/>
  <c r="D282" i="6"/>
  <c r="D283" i="6"/>
  <c r="D284" i="6"/>
  <c r="D285" i="6"/>
  <c r="D286" i="6"/>
  <c r="D287" i="6"/>
  <c r="D288" i="6"/>
  <c r="D289" i="6"/>
  <c r="D290" i="6"/>
  <c r="D291" i="6"/>
  <c r="D292" i="6"/>
  <c r="D293" i="6"/>
  <c r="D294" i="6"/>
  <c r="D295" i="6"/>
  <c r="D296" i="6"/>
  <c r="D297" i="6"/>
  <c r="D298" i="6"/>
  <c r="D299" i="6"/>
  <c r="D300" i="6"/>
  <c r="D301" i="6"/>
  <c r="D302" i="6"/>
  <c r="D303" i="6"/>
  <c r="D304" i="6"/>
  <c r="D305" i="6"/>
  <c r="D306" i="6"/>
  <c r="D307" i="6"/>
  <c r="D308" i="6"/>
  <c r="D309" i="6"/>
  <c r="D310" i="6"/>
  <c r="D311" i="6"/>
  <c r="D312" i="6"/>
  <c r="D313" i="6"/>
  <c r="D314" i="6"/>
  <c r="D315" i="6"/>
  <c r="D316" i="6"/>
  <c r="D317" i="6"/>
  <c r="D318" i="6"/>
  <c r="D319" i="6"/>
  <c r="D320" i="6"/>
  <c r="D321" i="6"/>
  <c r="D322" i="6"/>
  <c r="D323" i="6"/>
  <c r="D324" i="6"/>
  <c r="D325" i="6"/>
  <c r="D326" i="6"/>
  <c r="D327" i="6"/>
  <c r="D328" i="6"/>
  <c r="D329" i="6"/>
  <c r="D330" i="6"/>
  <c r="D331" i="6"/>
  <c r="D332" i="6"/>
  <c r="D333" i="6"/>
  <c r="D334" i="6"/>
  <c r="D335" i="6"/>
  <c r="D336" i="6"/>
  <c r="D337" i="6"/>
  <c r="D338" i="6"/>
  <c r="D339" i="6"/>
  <c r="D340" i="6"/>
  <c r="D341" i="6"/>
  <c r="D342" i="6"/>
  <c r="D343" i="6"/>
  <c r="D344" i="6"/>
  <c r="D345" i="6"/>
  <c r="D346" i="6"/>
  <c r="D347" i="6"/>
  <c r="D348" i="6"/>
  <c r="D349" i="6"/>
  <c r="D350" i="6"/>
  <c r="D351" i="6"/>
  <c r="D352" i="6"/>
  <c r="D353" i="6"/>
  <c r="D354" i="6"/>
  <c r="D355" i="6"/>
  <c r="D356" i="6"/>
  <c r="D357" i="6"/>
  <c r="D358" i="6"/>
  <c r="D359" i="6"/>
  <c r="D360" i="6"/>
  <c r="D361" i="6"/>
  <c r="D362" i="6"/>
  <c r="D363" i="6"/>
  <c r="D364" i="6"/>
  <c r="D365" i="6"/>
  <c r="D366" i="6"/>
  <c r="D367" i="6"/>
  <c r="D368" i="6"/>
  <c r="D369" i="6"/>
  <c r="D370" i="6"/>
  <c r="D371" i="6"/>
  <c r="D372" i="6"/>
  <c r="D373" i="6"/>
  <c r="D374" i="6"/>
  <c r="D375" i="6"/>
  <c r="D376" i="6"/>
  <c r="D377" i="6"/>
  <c r="D378" i="6"/>
  <c r="D379" i="6"/>
  <c r="D380" i="6"/>
  <c r="D381" i="6"/>
  <c r="D382" i="6"/>
  <c r="D383" i="6"/>
  <c r="D384" i="6"/>
  <c r="D385" i="6"/>
  <c r="D386" i="6"/>
  <c r="D387" i="6"/>
  <c r="D388" i="6"/>
  <c r="D389" i="6"/>
  <c r="D390" i="6"/>
  <c r="D391" i="6"/>
  <c r="D392" i="6"/>
  <c r="D393" i="6"/>
  <c r="D394" i="6"/>
  <c r="D395" i="6"/>
  <c r="D396" i="6"/>
  <c r="D397" i="6"/>
  <c r="D398" i="6"/>
  <c r="D399" i="6"/>
  <c r="D400" i="6"/>
  <c r="D401" i="6"/>
  <c r="D402" i="6"/>
  <c r="D403" i="6"/>
  <c r="D404" i="6"/>
  <c r="D405" i="6"/>
  <c r="D406" i="6"/>
  <c r="D407" i="6"/>
  <c r="D408" i="6"/>
  <c r="D409" i="6"/>
  <c r="D410" i="6"/>
  <c r="D411" i="6"/>
  <c r="D412" i="6"/>
  <c r="D413" i="6"/>
  <c r="D414" i="6"/>
  <c r="D415" i="6"/>
  <c r="D416" i="6"/>
  <c r="D417" i="6"/>
  <c r="D418" i="6"/>
  <c r="D419" i="6"/>
  <c r="D420" i="6"/>
  <c r="D421" i="6"/>
  <c r="D422" i="6"/>
  <c r="D423" i="6"/>
  <c r="D424" i="6"/>
  <c r="D425" i="6"/>
  <c r="D426" i="6"/>
  <c r="D427" i="6"/>
  <c r="D428" i="6"/>
  <c r="D429" i="6"/>
  <c r="D430" i="6"/>
  <c r="D431" i="6"/>
  <c r="D432" i="6"/>
  <c r="D433" i="6"/>
  <c r="D434" i="6"/>
  <c r="D435" i="6"/>
  <c r="D436" i="6"/>
  <c r="D437" i="6"/>
  <c r="D438" i="6"/>
  <c r="D439" i="6"/>
  <c r="D440" i="6"/>
  <c r="D441" i="6"/>
  <c r="D442" i="6"/>
  <c r="D443" i="6"/>
  <c r="D444" i="6"/>
  <c r="D445" i="6"/>
  <c r="D446" i="6"/>
  <c r="D447" i="6"/>
  <c r="D448" i="6"/>
  <c r="D449" i="6"/>
  <c r="D450" i="6"/>
  <c r="D451" i="6"/>
  <c r="D452" i="6"/>
  <c r="D453" i="6"/>
  <c r="D454" i="6"/>
  <c r="D455" i="6"/>
  <c r="D456" i="6"/>
  <c r="D457" i="6"/>
  <c r="D458" i="6"/>
  <c r="D459" i="6"/>
  <c r="D460" i="6"/>
  <c r="D461" i="6"/>
  <c r="D462" i="6"/>
  <c r="D463" i="6"/>
  <c r="D464" i="6"/>
  <c r="D465" i="6"/>
  <c r="D466" i="6"/>
  <c r="D467" i="6"/>
  <c r="D468" i="6"/>
  <c r="D469" i="6"/>
  <c r="D470" i="6"/>
  <c r="D471" i="6"/>
  <c r="D472" i="6"/>
  <c r="D473" i="6"/>
  <c r="D474" i="6"/>
  <c r="D475" i="6"/>
  <c r="D476" i="6"/>
  <c r="D477" i="6"/>
  <c r="D478" i="6"/>
  <c r="D479" i="6"/>
  <c r="D480" i="6"/>
  <c r="D481" i="6"/>
  <c r="D482" i="6"/>
  <c r="D483" i="6"/>
  <c r="D484" i="6"/>
  <c r="D485" i="6"/>
  <c r="D486" i="6"/>
  <c r="D487" i="6"/>
  <c r="D488" i="6"/>
  <c r="D489" i="6"/>
  <c r="D490" i="6"/>
  <c r="D491" i="6"/>
  <c r="D492" i="6"/>
  <c r="D493" i="6"/>
  <c r="D494" i="6"/>
  <c r="D495" i="6"/>
  <c r="D496" i="6"/>
  <c r="D497" i="6"/>
  <c r="D498" i="6"/>
  <c r="D499" i="6"/>
  <c r="D500" i="6"/>
  <c r="D501" i="6"/>
  <c r="D502" i="6"/>
  <c r="D503" i="6"/>
  <c r="D504" i="6"/>
  <c r="D505" i="6"/>
  <c r="D506" i="6"/>
  <c r="D507" i="6"/>
  <c r="D508" i="6"/>
  <c r="D509" i="6"/>
  <c r="D510" i="6"/>
  <c r="D511" i="6"/>
  <c r="D512" i="6"/>
  <c r="D513" i="6"/>
  <c r="D514" i="6"/>
  <c r="D515" i="6"/>
  <c r="D516" i="6"/>
  <c r="D517" i="6"/>
  <c r="D518" i="6"/>
  <c r="D519" i="6"/>
  <c r="D520" i="6"/>
  <c r="D521" i="6"/>
  <c r="D522" i="6"/>
  <c r="D523" i="6"/>
  <c r="D524" i="6"/>
  <c r="D525" i="6"/>
  <c r="D526" i="6"/>
  <c r="D527" i="6"/>
  <c r="D528" i="6"/>
  <c r="D529" i="6"/>
  <c r="D530" i="6"/>
  <c r="D531" i="6"/>
  <c r="D532" i="6"/>
  <c r="D533" i="6"/>
  <c r="D534" i="6"/>
  <c r="D535" i="6"/>
  <c r="D536" i="6"/>
  <c r="D537" i="6"/>
  <c r="D538" i="6"/>
  <c r="D539" i="6"/>
  <c r="D540" i="6"/>
  <c r="D541" i="6"/>
  <c r="D542" i="6"/>
  <c r="D543" i="6"/>
  <c r="D544" i="6"/>
  <c r="D545" i="6"/>
  <c r="D546" i="6"/>
  <c r="D547" i="6"/>
  <c r="D548" i="6"/>
  <c r="D549" i="6"/>
  <c r="D550" i="6"/>
  <c r="C3" i="6"/>
  <c r="C4" i="6"/>
  <c r="C5" i="6"/>
  <c r="C6" i="6"/>
  <c r="C7" i="6"/>
  <c r="C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63" i="6"/>
  <c r="C64" i="6"/>
  <c r="C65" i="6"/>
  <c r="C66" i="6"/>
  <c r="C67" i="6"/>
  <c r="C68" i="6"/>
  <c r="C69" i="6"/>
  <c r="C70" i="6"/>
  <c r="C71" i="6"/>
  <c r="C72" i="6"/>
  <c r="C73" i="6"/>
  <c r="C74" i="6"/>
  <c r="C75" i="6"/>
  <c r="C76" i="6"/>
  <c r="C77" i="6"/>
  <c r="C78" i="6"/>
  <c r="C79" i="6"/>
  <c r="C80" i="6"/>
  <c r="C81" i="6"/>
  <c r="C82" i="6"/>
  <c r="C83" i="6"/>
  <c r="C84" i="6"/>
  <c r="C85" i="6"/>
  <c r="C86" i="6"/>
  <c r="C87" i="6"/>
  <c r="C88" i="6"/>
  <c r="C89" i="6"/>
  <c r="C90" i="6"/>
  <c r="C91" i="6"/>
  <c r="C92" i="6"/>
  <c r="C93" i="6"/>
  <c r="C94" i="6"/>
  <c r="C95" i="6"/>
  <c r="C96" i="6"/>
  <c r="C97" i="6"/>
  <c r="C98" i="6"/>
  <c r="C99" i="6"/>
  <c r="C100" i="6"/>
  <c r="C101" i="6"/>
  <c r="C102" i="6"/>
  <c r="C103" i="6"/>
  <c r="C104" i="6"/>
  <c r="C105" i="6"/>
  <c r="C106" i="6"/>
  <c r="C107" i="6"/>
  <c r="C108" i="6"/>
  <c r="C109" i="6"/>
  <c r="C110" i="6"/>
  <c r="C111" i="6"/>
  <c r="C112" i="6"/>
  <c r="C113" i="6"/>
  <c r="C114" i="6"/>
  <c r="C115" i="6"/>
  <c r="C116" i="6"/>
  <c r="C117" i="6"/>
  <c r="C118" i="6"/>
  <c r="C119" i="6"/>
  <c r="C120" i="6"/>
  <c r="C121" i="6"/>
  <c r="C122" i="6"/>
  <c r="C123" i="6"/>
  <c r="C124" i="6"/>
  <c r="C125" i="6"/>
  <c r="C126" i="6"/>
  <c r="C127" i="6"/>
  <c r="C128" i="6"/>
  <c r="C129" i="6"/>
  <c r="C130" i="6"/>
  <c r="C131" i="6"/>
  <c r="C132" i="6"/>
  <c r="C133" i="6"/>
  <c r="C134" i="6"/>
  <c r="C135" i="6"/>
  <c r="C136" i="6"/>
  <c r="C137" i="6"/>
  <c r="C138" i="6"/>
  <c r="C139" i="6"/>
  <c r="C140" i="6"/>
  <c r="C141" i="6"/>
  <c r="C142" i="6"/>
  <c r="C143" i="6"/>
  <c r="C144" i="6"/>
  <c r="C145" i="6"/>
  <c r="C146" i="6"/>
  <c r="C147" i="6"/>
  <c r="C148" i="6"/>
  <c r="C149" i="6"/>
  <c r="C150" i="6"/>
  <c r="C151" i="6"/>
  <c r="C152" i="6"/>
  <c r="C153" i="6"/>
  <c r="C154" i="6"/>
  <c r="C155" i="6"/>
  <c r="C156" i="6"/>
  <c r="C157" i="6"/>
  <c r="C158" i="6"/>
  <c r="C159" i="6"/>
  <c r="C160" i="6"/>
  <c r="C161" i="6"/>
  <c r="C162" i="6"/>
  <c r="C163" i="6"/>
  <c r="C164" i="6"/>
  <c r="C165" i="6"/>
  <c r="C166" i="6"/>
  <c r="C167" i="6"/>
  <c r="C168" i="6"/>
  <c r="C169" i="6"/>
  <c r="C170" i="6"/>
  <c r="C171" i="6"/>
  <c r="C172" i="6"/>
  <c r="C173" i="6"/>
  <c r="C174" i="6"/>
  <c r="C175" i="6"/>
  <c r="C176" i="6"/>
  <c r="C177" i="6"/>
  <c r="C178" i="6"/>
  <c r="C179" i="6"/>
  <c r="C180" i="6"/>
  <c r="C181" i="6"/>
  <c r="C182" i="6"/>
  <c r="C183" i="6"/>
  <c r="C184" i="6"/>
  <c r="C185" i="6"/>
  <c r="C186" i="6"/>
  <c r="C187" i="6"/>
  <c r="C188" i="6"/>
  <c r="C189" i="6"/>
  <c r="C190" i="6"/>
  <c r="C191" i="6"/>
  <c r="C192" i="6"/>
  <c r="C193" i="6"/>
  <c r="C194" i="6"/>
  <c r="C195" i="6"/>
  <c r="C196" i="6"/>
  <c r="C197" i="6"/>
  <c r="C198" i="6"/>
  <c r="C199" i="6"/>
  <c r="C200" i="6"/>
  <c r="C201" i="6"/>
  <c r="C202" i="6"/>
  <c r="C203" i="6"/>
  <c r="C204" i="6"/>
  <c r="C205" i="6"/>
  <c r="C206" i="6"/>
  <c r="C207" i="6"/>
  <c r="C208" i="6"/>
  <c r="C209" i="6"/>
  <c r="C210" i="6"/>
  <c r="C211" i="6"/>
  <c r="C212" i="6"/>
  <c r="C213" i="6"/>
  <c r="C214" i="6"/>
  <c r="C215" i="6"/>
  <c r="C216" i="6"/>
  <c r="C217" i="6"/>
  <c r="C218" i="6"/>
  <c r="C219" i="6"/>
  <c r="C220" i="6"/>
  <c r="C221" i="6"/>
  <c r="C222" i="6"/>
  <c r="C223" i="6"/>
  <c r="C224" i="6"/>
  <c r="C225" i="6"/>
  <c r="C226" i="6"/>
  <c r="C227" i="6"/>
  <c r="C228" i="6"/>
  <c r="C229" i="6"/>
  <c r="C230" i="6"/>
  <c r="C231" i="6"/>
  <c r="C232" i="6"/>
  <c r="C233" i="6"/>
  <c r="C234" i="6"/>
  <c r="C235" i="6"/>
  <c r="C236" i="6"/>
  <c r="C237" i="6"/>
  <c r="C238" i="6"/>
  <c r="C239" i="6"/>
  <c r="C240" i="6"/>
  <c r="C241" i="6"/>
  <c r="C242" i="6"/>
  <c r="C243" i="6"/>
  <c r="C244" i="6"/>
  <c r="C245" i="6"/>
  <c r="C246" i="6"/>
  <c r="C247" i="6"/>
  <c r="C248" i="6"/>
  <c r="C249" i="6"/>
  <c r="C250" i="6"/>
  <c r="C251" i="6"/>
  <c r="C252" i="6"/>
  <c r="C253" i="6"/>
  <c r="C254" i="6"/>
  <c r="C255" i="6"/>
  <c r="C256" i="6"/>
  <c r="C257" i="6"/>
  <c r="C258" i="6"/>
  <c r="C259" i="6"/>
  <c r="C260" i="6"/>
  <c r="C261" i="6"/>
  <c r="C262" i="6"/>
  <c r="C263" i="6"/>
  <c r="C264" i="6"/>
  <c r="C265" i="6"/>
  <c r="C266" i="6"/>
  <c r="C267" i="6"/>
  <c r="C268" i="6"/>
  <c r="C269" i="6"/>
  <c r="C270" i="6"/>
  <c r="C271" i="6"/>
  <c r="C272" i="6"/>
  <c r="C273" i="6"/>
  <c r="C274" i="6"/>
  <c r="C275" i="6"/>
  <c r="C276" i="6"/>
  <c r="C277" i="6"/>
  <c r="C278" i="6"/>
  <c r="C279" i="6"/>
  <c r="C280" i="6"/>
  <c r="C281" i="6"/>
  <c r="C282" i="6"/>
  <c r="C283" i="6"/>
  <c r="C284" i="6"/>
  <c r="C285" i="6"/>
  <c r="C286" i="6"/>
  <c r="C287" i="6"/>
  <c r="C288" i="6"/>
  <c r="C289" i="6"/>
  <c r="C290" i="6"/>
  <c r="C291" i="6"/>
  <c r="C292" i="6"/>
  <c r="C293" i="6"/>
  <c r="C294" i="6"/>
  <c r="C295" i="6"/>
  <c r="C296" i="6"/>
  <c r="C297" i="6"/>
  <c r="C298" i="6"/>
  <c r="C299" i="6"/>
  <c r="C300" i="6"/>
  <c r="C301" i="6"/>
  <c r="C302" i="6"/>
  <c r="C303" i="6"/>
  <c r="C304" i="6"/>
  <c r="C305" i="6"/>
  <c r="C306" i="6"/>
  <c r="C307" i="6"/>
  <c r="C308" i="6"/>
  <c r="C309" i="6"/>
  <c r="C310" i="6"/>
  <c r="C311" i="6"/>
  <c r="C312" i="6"/>
  <c r="C313" i="6"/>
  <c r="C314" i="6"/>
  <c r="C315" i="6"/>
  <c r="C316" i="6"/>
  <c r="C317" i="6"/>
  <c r="C318" i="6"/>
  <c r="C319" i="6"/>
  <c r="C320" i="6"/>
  <c r="C321" i="6"/>
  <c r="C322" i="6"/>
  <c r="C323" i="6"/>
  <c r="C324" i="6"/>
  <c r="C325" i="6"/>
  <c r="C326" i="6"/>
  <c r="C327" i="6"/>
  <c r="C328" i="6"/>
  <c r="C329" i="6"/>
  <c r="C330" i="6"/>
  <c r="C331" i="6"/>
  <c r="C332" i="6"/>
  <c r="C333" i="6"/>
  <c r="C334" i="6"/>
  <c r="C335" i="6"/>
  <c r="C336" i="6"/>
  <c r="C337" i="6"/>
  <c r="C338" i="6"/>
  <c r="C339" i="6"/>
  <c r="C340" i="6"/>
  <c r="C341" i="6"/>
  <c r="C342" i="6"/>
  <c r="C343" i="6"/>
  <c r="C344" i="6"/>
  <c r="C345" i="6"/>
  <c r="C346" i="6"/>
  <c r="C347" i="6"/>
  <c r="C348" i="6"/>
  <c r="C349" i="6"/>
  <c r="C350" i="6"/>
  <c r="C351" i="6"/>
  <c r="C352" i="6"/>
  <c r="C353" i="6"/>
  <c r="C354" i="6"/>
  <c r="C355" i="6"/>
  <c r="C356" i="6"/>
  <c r="C357" i="6"/>
  <c r="C358" i="6"/>
  <c r="C359" i="6"/>
  <c r="C360" i="6"/>
  <c r="C361" i="6"/>
  <c r="C362" i="6"/>
  <c r="C363" i="6"/>
  <c r="C364" i="6"/>
  <c r="C365" i="6"/>
  <c r="C366" i="6"/>
  <c r="C367" i="6"/>
  <c r="C368" i="6"/>
  <c r="C369" i="6"/>
  <c r="C370" i="6"/>
  <c r="C371" i="6"/>
  <c r="C372" i="6"/>
  <c r="C373" i="6"/>
  <c r="C374" i="6"/>
  <c r="C375" i="6"/>
  <c r="C376" i="6"/>
  <c r="C377" i="6"/>
  <c r="C378" i="6"/>
  <c r="C379" i="6"/>
  <c r="C380" i="6"/>
  <c r="C381" i="6"/>
  <c r="C382" i="6"/>
  <c r="C383" i="6"/>
  <c r="C384" i="6"/>
  <c r="C385" i="6"/>
  <c r="C386" i="6"/>
  <c r="C387" i="6"/>
  <c r="C388" i="6"/>
  <c r="C389" i="6"/>
  <c r="C390" i="6"/>
  <c r="C391" i="6"/>
  <c r="C392" i="6"/>
  <c r="C393" i="6"/>
  <c r="C394" i="6"/>
  <c r="C395" i="6"/>
  <c r="C396" i="6"/>
  <c r="C397" i="6"/>
  <c r="C398" i="6"/>
  <c r="C399" i="6"/>
  <c r="C400" i="6"/>
  <c r="C401" i="6"/>
  <c r="C402" i="6"/>
  <c r="C403" i="6"/>
  <c r="C404" i="6"/>
  <c r="C405" i="6"/>
  <c r="C406" i="6"/>
  <c r="C407" i="6"/>
  <c r="C408" i="6"/>
  <c r="C409" i="6"/>
  <c r="C410" i="6"/>
  <c r="C411" i="6"/>
  <c r="C412" i="6"/>
  <c r="C413" i="6"/>
  <c r="C414" i="6"/>
  <c r="C415" i="6"/>
  <c r="C416" i="6"/>
  <c r="C417" i="6"/>
  <c r="C418" i="6"/>
  <c r="C419" i="6"/>
  <c r="C420" i="6"/>
  <c r="C421" i="6"/>
  <c r="C422" i="6"/>
  <c r="C423" i="6"/>
  <c r="C424" i="6"/>
  <c r="C425" i="6"/>
  <c r="C426" i="6"/>
  <c r="C427" i="6"/>
  <c r="C428" i="6"/>
  <c r="C429" i="6"/>
  <c r="C430" i="6"/>
  <c r="C431" i="6"/>
  <c r="C432" i="6"/>
  <c r="C433" i="6"/>
  <c r="C434" i="6"/>
  <c r="C435" i="6"/>
  <c r="C436" i="6"/>
  <c r="C437" i="6"/>
  <c r="C438" i="6"/>
  <c r="C439" i="6"/>
  <c r="C440" i="6"/>
  <c r="C441" i="6"/>
  <c r="C442" i="6"/>
  <c r="C443" i="6"/>
  <c r="C444" i="6"/>
  <c r="C445" i="6"/>
  <c r="C446" i="6"/>
  <c r="C447" i="6"/>
  <c r="C448" i="6"/>
  <c r="C449" i="6"/>
  <c r="C450" i="6"/>
  <c r="C451" i="6"/>
  <c r="C452" i="6"/>
  <c r="C453" i="6"/>
  <c r="C454" i="6"/>
  <c r="C455" i="6"/>
  <c r="C456" i="6"/>
  <c r="C457" i="6"/>
  <c r="C458" i="6"/>
  <c r="C459" i="6"/>
  <c r="C460" i="6"/>
  <c r="C461" i="6"/>
  <c r="C462" i="6"/>
  <c r="C463" i="6"/>
  <c r="C464" i="6"/>
  <c r="C465" i="6"/>
  <c r="C466" i="6"/>
  <c r="C467" i="6"/>
  <c r="C468" i="6"/>
  <c r="C469" i="6"/>
  <c r="C470" i="6"/>
  <c r="C471" i="6"/>
  <c r="C472" i="6"/>
  <c r="C473" i="6"/>
  <c r="C474" i="6"/>
  <c r="C475" i="6"/>
  <c r="C476" i="6"/>
  <c r="C477" i="6"/>
  <c r="C478" i="6"/>
  <c r="C479" i="6"/>
  <c r="C480" i="6"/>
  <c r="C481" i="6"/>
  <c r="C482" i="6"/>
  <c r="C483" i="6"/>
  <c r="C484" i="6"/>
  <c r="C485" i="6"/>
  <c r="C486" i="6"/>
  <c r="C487" i="6"/>
  <c r="C488" i="6"/>
  <c r="C489" i="6"/>
  <c r="C490" i="6"/>
  <c r="C491" i="6"/>
  <c r="C492" i="6"/>
  <c r="C493" i="6"/>
  <c r="C494" i="6"/>
  <c r="C495" i="6"/>
  <c r="C496" i="6"/>
  <c r="C497" i="6"/>
  <c r="C498" i="6"/>
  <c r="C499" i="6"/>
  <c r="C500" i="6"/>
  <c r="C501" i="6"/>
  <c r="C502" i="6"/>
  <c r="C503" i="6"/>
  <c r="C504" i="6"/>
  <c r="C505" i="6"/>
  <c r="C506" i="6"/>
  <c r="C507" i="6"/>
  <c r="C508" i="6"/>
  <c r="C509" i="6"/>
  <c r="C510" i="6"/>
  <c r="C511" i="6"/>
  <c r="C512" i="6"/>
  <c r="C513" i="6"/>
  <c r="C514" i="6"/>
  <c r="C515" i="6"/>
  <c r="C516" i="6"/>
  <c r="C517" i="6"/>
  <c r="C518" i="6"/>
  <c r="C519" i="6"/>
  <c r="C520" i="6"/>
  <c r="C521" i="6"/>
  <c r="C522" i="6"/>
  <c r="C523" i="6"/>
  <c r="C524" i="6"/>
  <c r="C525" i="6"/>
  <c r="C526" i="6"/>
  <c r="C527" i="6"/>
  <c r="C528" i="6"/>
  <c r="C529" i="6"/>
  <c r="C530" i="6"/>
  <c r="C531" i="6"/>
  <c r="C532" i="6"/>
  <c r="C533" i="6"/>
  <c r="C534" i="6"/>
  <c r="C535" i="6"/>
  <c r="C536" i="6"/>
  <c r="C537" i="6"/>
  <c r="C538" i="6"/>
  <c r="C539" i="6"/>
  <c r="C540" i="6"/>
  <c r="C541" i="6"/>
  <c r="C542" i="6"/>
  <c r="C543" i="6"/>
  <c r="C544" i="6"/>
  <c r="C545" i="6"/>
  <c r="C546" i="6"/>
  <c r="C547" i="6"/>
  <c r="C548" i="6"/>
  <c r="C549" i="6"/>
  <c r="C550" i="6"/>
  <c r="B3" i="6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B76" i="6"/>
  <c r="B77" i="6"/>
  <c r="B78" i="6"/>
  <c r="B79" i="6"/>
  <c r="B80" i="6"/>
  <c r="B81" i="6"/>
  <c r="B82" i="6"/>
  <c r="B83" i="6"/>
  <c r="B84" i="6"/>
  <c r="B85" i="6"/>
  <c r="B86" i="6"/>
  <c r="B87" i="6"/>
  <c r="B88" i="6"/>
  <c r="B89" i="6"/>
  <c r="B90" i="6"/>
  <c r="B91" i="6"/>
  <c r="B92" i="6"/>
  <c r="B93" i="6"/>
  <c r="B94" i="6"/>
  <c r="B95" i="6"/>
  <c r="B96" i="6"/>
  <c r="B97" i="6"/>
  <c r="B98" i="6"/>
  <c r="B99" i="6"/>
  <c r="B100" i="6"/>
  <c r="B101" i="6"/>
  <c r="B102" i="6"/>
  <c r="B103" i="6"/>
  <c r="B104" i="6"/>
  <c r="B105" i="6"/>
  <c r="B106" i="6"/>
  <c r="B107" i="6"/>
  <c r="B108" i="6"/>
  <c r="B109" i="6"/>
  <c r="B110" i="6"/>
  <c r="B111" i="6"/>
  <c r="B112" i="6"/>
  <c r="B113" i="6"/>
  <c r="B114" i="6"/>
  <c r="B115" i="6"/>
  <c r="B116" i="6"/>
  <c r="B117" i="6"/>
  <c r="B118" i="6"/>
  <c r="B119" i="6"/>
  <c r="B120" i="6"/>
  <c r="B121" i="6"/>
  <c r="B122" i="6"/>
  <c r="B123" i="6"/>
  <c r="B124" i="6"/>
  <c r="B125" i="6"/>
  <c r="B126" i="6"/>
  <c r="B127" i="6"/>
  <c r="B128" i="6"/>
  <c r="B129" i="6"/>
  <c r="B130" i="6"/>
  <c r="B131" i="6"/>
  <c r="B132" i="6"/>
  <c r="B133" i="6"/>
  <c r="B134" i="6"/>
  <c r="B135" i="6"/>
  <c r="B136" i="6"/>
  <c r="B137" i="6"/>
  <c r="B138" i="6"/>
  <c r="B139" i="6"/>
  <c r="B140" i="6"/>
  <c r="B141" i="6"/>
  <c r="B142" i="6"/>
  <c r="B143" i="6"/>
  <c r="B144" i="6"/>
  <c r="B145" i="6"/>
  <c r="B146" i="6"/>
  <c r="B147" i="6"/>
  <c r="B148" i="6"/>
  <c r="B149" i="6"/>
  <c r="B150" i="6"/>
  <c r="B151" i="6"/>
  <c r="B152" i="6"/>
  <c r="B153" i="6"/>
  <c r="B154" i="6"/>
  <c r="B155" i="6"/>
  <c r="B156" i="6"/>
  <c r="B157" i="6"/>
  <c r="B158" i="6"/>
  <c r="B159" i="6"/>
  <c r="B160" i="6"/>
  <c r="B161" i="6"/>
  <c r="B162" i="6"/>
  <c r="B163" i="6"/>
  <c r="B164" i="6"/>
  <c r="B165" i="6"/>
  <c r="B166" i="6"/>
  <c r="B167" i="6"/>
  <c r="B168" i="6"/>
  <c r="B169" i="6"/>
  <c r="B170" i="6"/>
  <c r="B171" i="6"/>
  <c r="B172" i="6"/>
  <c r="B173" i="6"/>
  <c r="B174" i="6"/>
  <c r="B175" i="6"/>
  <c r="B176" i="6"/>
  <c r="B177" i="6"/>
  <c r="B178" i="6"/>
  <c r="B179" i="6"/>
  <c r="B180" i="6"/>
  <c r="B181" i="6"/>
  <c r="B182" i="6"/>
  <c r="B183" i="6"/>
  <c r="B184" i="6"/>
  <c r="B185" i="6"/>
  <c r="B186" i="6"/>
  <c r="B187" i="6"/>
  <c r="B188" i="6"/>
  <c r="B189" i="6"/>
  <c r="B190" i="6"/>
  <c r="B191" i="6"/>
  <c r="B192" i="6"/>
  <c r="B193" i="6"/>
  <c r="B194" i="6"/>
  <c r="B195" i="6"/>
  <c r="B196" i="6"/>
  <c r="B197" i="6"/>
  <c r="B198" i="6"/>
  <c r="B199" i="6"/>
  <c r="B200" i="6"/>
  <c r="B201" i="6"/>
  <c r="B202" i="6"/>
  <c r="B203" i="6"/>
  <c r="B204" i="6"/>
  <c r="B205" i="6"/>
  <c r="B206" i="6"/>
  <c r="B207" i="6"/>
  <c r="B208" i="6"/>
  <c r="B209" i="6"/>
  <c r="B210" i="6"/>
  <c r="B211" i="6"/>
  <c r="B212" i="6"/>
  <c r="B213" i="6"/>
  <c r="B214" i="6"/>
  <c r="B215" i="6"/>
  <c r="B216" i="6"/>
  <c r="B217" i="6"/>
  <c r="B218" i="6"/>
  <c r="B219" i="6"/>
  <c r="B220" i="6"/>
  <c r="B221" i="6"/>
  <c r="B222" i="6"/>
  <c r="B223" i="6"/>
  <c r="B224" i="6"/>
  <c r="B225" i="6"/>
  <c r="B226" i="6"/>
  <c r="B227" i="6"/>
  <c r="B228" i="6"/>
  <c r="B229" i="6"/>
  <c r="B230" i="6"/>
  <c r="B231" i="6"/>
  <c r="B232" i="6"/>
  <c r="B233" i="6"/>
  <c r="B234" i="6"/>
  <c r="B235" i="6"/>
  <c r="B236" i="6"/>
  <c r="B237" i="6"/>
  <c r="B238" i="6"/>
  <c r="B239" i="6"/>
  <c r="B240" i="6"/>
  <c r="B241" i="6"/>
  <c r="B242" i="6"/>
  <c r="B243" i="6"/>
  <c r="B244" i="6"/>
  <c r="B245" i="6"/>
  <c r="B246" i="6"/>
  <c r="B247" i="6"/>
  <c r="B248" i="6"/>
  <c r="B249" i="6"/>
  <c r="B250" i="6"/>
  <c r="B251" i="6"/>
  <c r="B252" i="6"/>
  <c r="B253" i="6"/>
  <c r="B254" i="6"/>
  <c r="B255" i="6"/>
  <c r="B256" i="6"/>
  <c r="B257" i="6"/>
  <c r="B258" i="6"/>
  <c r="B259" i="6"/>
  <c r="B260" i="6"/>
  <c r="B261" i="6"/>
  <c r="B262" i="6"/>
  <c r="B263" i="6"/>
  <c r="B264" i="6"/>
  <c r="B265" i="6"/>
  <c r="B266" i="6"/>
  <c r="B267" i="6"/>
  <c r="B268" i="6"/>
  <c r="B269" i="6"/>
  <c r="B270" i="6"/>
  <c r="B271" i="6"/>
  <c r="B272" i="6"/>
  <c r="B273" i="6"/>
  <c r="B274" i="6"/>
  <c r="B275" i="6"/>
  <c r="B276" i="6"/>
  <c r="B277" i="6"/>
  <c r="B278" i="6"/>
  <c r="B279" i="6"/>
  <c r="B280" i="6"/>
  <c r="B281" i="6"/>
  <c r="B282" i="6"/>
  <c r="B283" i="6"/>
  <c r="B284" i="6"/>
  <c r="B285" i="6"/>
  <c r="B286" i="6"/>
  <c r="B287" i="6"/>
  <c r="B288" i="6"/>
  <c r="B289" i="6"/>
  <c r="B290" i="6"/>
  <c r="B291" i="6"/>
  <c r="B292" i="6"/>
  <c r="B293" i="6"/>
  <c r="B294" i="6"/>
  <c r="B295" i="6"/>
  <c r="B296" i="6"/>
  <c r="B297" i="6"/>
  <c r="B298" i="6"/>
  <c r="B299" i="6"/>
  <c r="B300" i="6"/>
  <c r="B301" i="6"/>
  <c r="B302" i="6"/>
  <c r="B303" i="6"/>
  <c r="B304" i="6"/>
  <c r="B305" i="6"/>
  <c r="B306" i="6"/>
  <c r="B307" i="6"/>
  <c r="B308" i="6"/>
  <c r="B309" i="6"/>
  <c r="B310" i="6"/>
  <c r="B311" i="6"/>
  <c r="B312" i="6"/>
  <c r="B313" i="6"/>
  <c r="B314" i="6"/>
  <c r="B315" i="6"/>
  <c r="B316" i="6"/>
  <c r="B317" i="6"/>
  <c r="B318" i="6"/>
  <c r="B319" i="6"/>
  <c r="B320" i="6"/>
  <c r="B321" i="6"/>
  <c r="B322" i="6"/>
  <c r="B323" i="6"/>
  <c r="B324" i="6"/>
  <c r="B325" i="6"/>
  <c r="B326" i="6"/>
  <c r="B327" i="6"/>
  <c r="B328" i="6"/>
  <c r="B329" i="6"/>
  <c r="B330" i="6"/>
  <c r="B331" i="6"/>
  <c r="B332" i="6"/>
  <c r="B333" i="6"/>
  <c r="B334" i="6"/>
  <c r="B335" i="6"/>
  <c r="B336" i="6"/>
  <c r="B337" i="6"/>
  <c r="B338" i="6"/>
  <c r="B339" i="6"/>
  <c r="B340" i="6"/>
  <c r="B341" i="6"/>
  <c r="B342" i="6"/>
  <c r="B343" i="6"/>
  <c r="B344" i="6"/>
  <c r="B345" i="6"/>
  <c r="B346" i="6"/>
  <c r="B347" i="6"/>
  <c r="B348" i="6"/>
  <c r="B349" i="6"/>
  <c r="B350" i="6"/>
  <c r="B351" i="6"/>
  <c r="B352" i="6"/>
  <c r="B353" i="6"/>
  <c r="B354" i="6"/>
  <c r="B355" i="6"/>
  <c r="B356" i="6"/>
  <c r="B357" i="6"/>
  <c r="B358" i="6"/>
  <c r="B359" i="6"/>
  <c r="B360" i="6"/>
  <c r="B361" i="6"/>
  <c r="B362" i="6"/>
  <c r="B363" i="6"/>
  <c r="B364" i="6"/>
  <c r="B365" i="6"/>
  <c r="B366" i="6"/>
  <c r="B367" i="6"/>
  <c r="B368" i="6"/>
  <c r="B369" i="6"/>
  <c r="B370" i="6"/>
  <c r="B371" i="6"/>
  <c r="B372" i="6"/>
  <c r="B373" i="6"/>
  <c r="B374" i="6"/>
  <c r="B375" i="6"/>
  <c r="B376" i="6"/>
  <c r="B377" i="6"/>
  <c r="B378" i="6"/>
  <c r="B379" i="6"/>
  <c r="B380" i="6"/>
  <c r="B381" i="6"/>
  <c r="B382" i="6"/>
  <c r="B383" i="6"/>
  <c r="B384" i="6"/>
  <c r="B385" i="6"/>
  <c r="B386" i="6"/>
  <c r="B387" i="6"/>
  <c r="B388" i="6"/>
  <c r="B389" i="6"/>
  <c r="B390" i="6"/>
  <c r="B391" i="6"/>
  <c r="B392" i="6"/>
  <c r="B393" i="6"/>
  <c r="B394" i="6"/>
  <c r="B395" i="6"/>
  <c r="B396" i="6"/>
  <c r="B397" i="6"/>
  <c r="B398" i="6"/>
  <c r="B399" i="6"/>
  <c r="B400" i="6"/>
  <c r="B401" i="6"/>
  <c r="B402" i="6"/>
  <c r="B403" i="6"/>
  <c r="B404" i="6"/>
  <c r="B405" i="6"/>
  <c r="B406" i="6"/>
  <c r="B407" i="6"/>
  <c r="B408" i="6"/>
  <c r="B409" i="6"/>
  <c r="B410" i="6"/>
  <c r="B411" i="6"/>
  <c r="B412" i="6"/>
  <c r="B413" i="6"/>
  <c r="B414" i="6"/>
  <c r="B415" i="6"/>
  <c r="B416" i="6"/>
  <c r="B417" i="6"/>
  <c r="B418" i="6"/>
  <c r="B419" i="6"/>
  <c r="B420" i="6"/>
  <c r="B421" i="6"/>
  <c r="B422" i="6"/>
  <c r="B423" i="6"/>
  <c r="B424" i="6"/>
  <c r="B425" i="6"/>
  <c r="B426" i="6"/>
  <c r="B427" i="6"/>
  <c r="B428" i="6"/>
  <c r="B429" i="6"/>
  <c r="B430" i="6"/>
  <c r="B431" i="6"/>
  <c r="B432" i="6"/>
  <c r="B433" i="6"/>
  <c r="B434" i="6"/>
  <c r="B435" i="6"/>
  <c r="B436" i="6"/>
  <c r="B437" i="6"/>
  <c r="B438" i="6"/>
  <c r="B439" i="6"/>
  <c r="B440" i="6"/>
  <c r="B441" i="6"/>
  <c r="B442" i="6"/>
  <c r="B443" i="6"/>
  <c r="B444" i="6"/>
  <c r="B445" i="6"/>
  <c r="B446" i="6"/>
  <c r="B447" i="6"/>
  <c r="B448" i="6"/>
  <c r="B449" i="6"/>
  <c r="B450" i="6"/>
  <c r="B451" i="6"/>
  <c r="B452" i="6"/>
  <c r="B453" i="6"/>
  <c r="B454" i="6"/>
  <c r="B455" i="6"/>
  <c r="B456" i="6"/>
  <c r="B457" i="6"/>
  <c r="B458" i="6"/>
  <c r="B459" i="6"/>
  <c r="B460" i="6"/>
  <c r="B461" i="6"/>
  <c r="B462" i="6"/>
  <c r="B463" i="6"/>
  <c r="B464" i="6"/>
  <c r="B465" i="6"/>
  <c r="B466" i="6"/>
  <c r="B467" i="6"/>
  <c r="B468" i="6"/>
  <c r="B469" i="6"/>
  <c r="B470" i="6"/>
  <c r="B471" i="6"/>
  <c r="B472" i="6"/>
  <c r="B473" i="6"/>
  <c r="B474" i="6"/>
  <c r="B475" i="6"/>
  <c r="B476" i="6"/>
  <c r="B477" i="6"/>
  <c r="B478" i="6"/>
  <c r="B479" i="6"/>
  <c r="B480" i="6"/>
  <c r="B481" i="6"/>
  <c r="B482" i="6"/>
  <c r="B483" i="6"/>
  <c r="B484" i="6"/>
  <c r="B485" i="6"/>
  <c r="B486" i="6"/>
  <c r="B487" i="6"/>
  <c r="B488" i="6"/>
  <c r="B489" i="6"/>
  <c r="B490" i="6"/>
  <c r="B491" i="6"/>
  <c r="B492" i="6"/>
  <c r="B493" i="6"/>
  <c r="B494" i="6"/>
  <c r="B495" i="6"/>
  <c r="B496" i="6"/>
  <c r="B497" i="6"/>
  <c r="B498" i="6"/>
  <c r="B499" i="6"/>
  <c r="B500" i="6"/>
  <c r="B501" i="6"/>
  <c r="B502" i="6"/>
  <c r="B503" i="6"/>
  <c r="B504" i="6"/>
  <c r="B505" i="6"/>
  <c r="B506" i="6"/>
  <c r="B507" i="6"/>
  <c r="B508" i="6"/>
  <c r="B509" i="6"/>
  <c r="B510" i="6"/>
  <c r="B511" i="6"/>
  <c r="B512" i="6"/>
  <c r="B513" i="6"/>
  <c r="B514" i="6"/>
  <c r="B515" i="6"/>
  <c r="B516" i="6"/>
  <c r="B517" i="6"/>
  <c r="B518" i="6"/>
  <c r="B519" i="6"/>
  <c r="B520" i="6"/>
  <c r="B521" i="6"/>
  <c r="B522" i="6"/>
  <c r="B523" i="6"/>
  <c r="B524" i="6"/>
  <c r="B525" i="6"/>
  <c r="B526" i="6"/>
  <c r="B527" i="6"/>
  <c r="B528" i="6"/>
  <c r="B529" i="6"/>
  <c r="B530" i="6"/>
  <c r="B531" i="6"/>
  <c r="B532" i="6"/>
  <c r="B533" i="6"/>
  <c r="B534" i="6"/>
  <c r="B535" i="6"/>
  <c r="B536" i="6"/>
  <c r="B537" i="6"/>
  <c r="B538" i="6"/>
  <c r="B539" i="6"/>
  <c r="B540" i="6"/>
  <c r="B541" i="6"/>
  <c r="B542" i="6"/>
  <c r="B543" i="6"/>
  <c r="B544" i="6"/>
  <c r="B545" i="6"/>
  <c r="B546" i="6"/>
  <c r="B547" i="6"/>
  <c r="B548" i="6"/>
  <c r="B549" i="6"/>
  <c r="B550" i="6"/>
  <c r="B2" i="6"/>
  <c r="C2" i="6"/>
  <c r="D2" i="6"/>
  <c r="E2" i="6"/>
  <c r="F2" i="6"/>
  <c r="G2" i="6"/>
  <c r="H2" i="6"/>
  <c r="I2" i="6"/>
  <c r="J2" i="6"/>
  <c r="K2" i="6"/>
  <c r="L2" i="6"/>
  <c r="M2" i="6"/>
  <c r="N2" i="6"/>
  <c r="A3" i="6"/>
  <c r="A4" i="6"/>
  <c r="A5" i="6"/>
  <c r="A6" i="6"/>
  <c r="A7" i="6"/>
  <c r="A8" i="6"/>
  <c r="A9" i="6"/>
  <c r="A10" i="6"/>
  <c r="A11" i="6"/>
  <c r="A12" i="6"/>
  <c r="A13" i="6"/>
  <c r="A14" i="6"/>
  <c r="A15" i="6"/>
  <c r="A16" i="6"/>
  <c r="A17" i="6"/>
  <c r="A18" i="6"/>
  <c r="A19" i="6"/>
  <c r="A20" i="6"/>
  <c r="A21" i="6"/>
  <c r="A22" i="6"/>
  <c r="A23" i="6"/>
  <c r="A24" i="6"/>
  <c r="A25" i="6"/>
  <c r="A26" i="6"/>
  <c r="A27" i="6"/>
  <c r="A28" i="6"/>
  <c r="A29" i="6"/>
  <c r="A30" i="6"/>
  <c r="A31" i="6"/>
  <c r="A32" i="6"/>
  <c r="A33" i="6"/>
  <c r="A34" i="6"/>
  <c r="A35" i="6"/>
  <c r="A36" i="6"/>
  <c r="A37" i="6"/>
  <c r="A38" i="6"/>
  <c r="A39" i="6"/>
  <c r="A40" i="6"/>
  <c r="A41" i="6"/>
  <c r="A42" i="6"/>
  <c r="A43" i="6"/>
  <c r="A44" i="6"/>
  <c r="A45" i="6"/>
  <c r="A46" i="6"/>
  <c r="A47" i="6"/>
  <c r="A48" i="6"/>
  <c r="A49" i="6"/>
  <c r="A50" i="6"/>
  <c r="A51" i="6"/>
  <c r="A52" i="6"/>
  <c r="A53" i="6"/>
  <c r="A54" i="6"/>
  <c r="A55" i="6"/>
  <c r="A56" i="6"/>
  <c r="A57" i="6"/>
  <c r="A58" i="6"/>
  <c r="A59" i="6"/>
  <c r="A60" i="6"/>
  <c r="A61" i="6"/>
  <c r="A62" i="6"/>
  <c r="A63" i="6"/>
  <c r="A64" i="6"/>
  <c r="A65" i="6"/>
  <c r="A66" i="6"/>
  <c r="A67" i="6"/>
  <c r="A68" i="6"/>
  <c r="A69" i="6"/>
  <c r="A70" i="6"/>
  <c r="A71" i="6"/>
  <c r="A72" i="6"/>
  <c r="A73" i="6"/>
  <c r="A74" i="6"/>
  <c r="A75" i="6"/>
  <c r="A76" i="6"/>
  <c r="A77" i="6"/>
  <c r="A78" i="6"/>
  <c r="A79" i="6"/>
  <c r="A80" i="6"/>
  <c r="A81" i="6"/>
  <c r="A82" i="6"/>
  <c r="A83" i="6"/>
  <c r="A84" i="6"/>
  <c r="A85" i="6"/>
  <c r="A86" i="6"/>
  <c r="A87" i="6"/>
  <c r="A88" i="6"/>
  <c r="A89" i="6"/>
  <c r="A90" i="6"/>
  <c r="A91" i="6"/>
  <c r="A92" i="6"/>
  <c r="A93" i="6"/>
  <c r="A94" i="6"/>
  <c r="A95" i="6"/>
  <c r="A96" i="6"/>
  <c r="A97" i="6"/>
  <c r="A98" i="6"/>
  <c r="A99" i="6"/>
  <c r="A100" i="6"/>
  <c r="A101" i="6"/>
  <c r="A102" i="6"/>
  <c r="A103" i="6"/>
  <c r="A104" i="6"/>
  <c r="A105" i="6"/>
  <c r="A106" i="6"/>
  <c r="A107" i="6"/>
  <c r="A108" i="6"/>
  <c r="A109" i="6"/>
  <c r="A110" i="6"/>
  <c r="A111" i="6"/>
  <c r="A112" i="6"/>
  <c r="A113" i="6"/>
  <c r="A114" i="6"/>
  <c r="A115" i="6"/>
  <c r="A116" i="6"/>
  <c r="A117" i="6"/>
  <c r="A118" i="6"/>
  <c r="A119" i="6"/>
  <c r="A120" i="6"/>
  <c r="A121" i="6"/>
  <c r="A122" i="6"/>
  <c r="A123" i="6"/>
  <c r="A124" i="6"/>
  <c r="A125" i="6"/>
  <c r="A126" i="6"/>
  <c r="A127" i="6"/>
  <c r="A128" i="6"/>
  <c r="A129" i="6"/>
  <c r="A130" i="6"/>
  <c r="A131" i="6"/>
  <c r="A132" i="6"/>
  <c r="A133" i="6"/>
  <c r="A134" i="6"/>
  <c r="A135" i="6"/>
  <c r="A136" i="6"/>
  <c r="A137" i="6"/>
  <c r="A138" i="6"/>
  <c r="A139" i="6"/>
  <c r="A140" i="6"/>
  <c r="A141" i="6"/>
  <c r="A142" i="6"/>
  <c r="A143" i="6"/>
  <c r="A144" i="6"/>
  <c r="A145" i="6"/>
  <c r="A146" i="6"/>
  <c r="A147" i="6"/>
  <c r="A148" i="6"/>
  <c r="A149" i="6"/>
  <c r="A150" i="6"/>
  <c r="A151" i="6"/>
  <c r="A152" i="6"/>
  <c r="A153" i="6"/>
  <c r="A154" i="6"/>
  <c r="A155" i="6"/>
  <c r="A156" i="6"/>
  <c r="A157" i="6"/>
  <c r="A158" i="6"/>
  <c r="A159" i="6"/>
  <c r="A160" i="6"/>
  <c r="A161" i="6"/>
  <c r="A162" i="6"/>
  <c r="A163" i="6"/>
  <c r="A164" i="6"/>
  <c r="A165" i="6"/>
  <c r="A166" i="6"/>
  <c r="A167" i="6"/>
  <c r="A168" i="6"/>
  <c r="A169" i="6"/>
  <c r="A170" i="6"/>
  <c r="A171" i="6"/>
  <c r="A172" i="6"/>
  <c r="A173" i="6"/>
  <c r="A174" i="6"/>
  <c r="A175" i="6"/>
  <c r="A176" i="6"/>
  <c r="A177" i="6"/>
  <c r="A178" i="6"/>
  <c r="A179" i="6"/>
  <c r="A180" i="6"/>
  <c r="A181" i="6"/>
  <c r="A182" i="6"/>
  <c r="A183" i="6"/>
  <c r="A184" i="6"/>
  <c r="A185" i="6"/>
  <c r="A186" i="6"/>
  <c r="A187" i="6"/>
  <c r="A188" i="6"/>
  <c r="A189" i="6"/>
  <c r="A190" i="6"/>
  <c r="A191" i="6"/>
  <c r="A192" i="6"/>
  <c r="A193" i="6"/>
  <c r="A194" i="6"/>
  <c r="A195" i="6"/>
  <c r="A196" i="6"/>
  <c r="A197" i="6"/>
  <c r="A198" i="6"/>
  <c r="A199" i="6"/>
  <c r="A200" i="6"/>
  <c r="A201" i="6"/>
  <c r="A202" i="6"/>
  <c r="A203" i="6"/>
  <c r="A204" i="6"/>
  <c r="A205" i="6"/>
  <c r="A206" i="6"/>
  <c r="A207" i="6"/>
  <c r="A208" i="6"/>
  <c r="A209" i="6"/>
  <c r="A210" i="6"/>
  <c r="A211" i="6"/>
  <c r="A212" i="6"/>
  <c r="A213" i="6"/>
  <c r="A214" i="6"/>
  <c r="A215" i="6"/>
  <c r="A216" i="6"/>
  <c r="A217" i="6"/>
  <c r="A218" i="6"/>
  <c r="A219" i="6"/>
  <c r="A220" i="6"/>
  <c r="A221" i="6"/>
  <c r="A222" i="6"/>
  <c r="A223" i="6"/>
  <c r="A224" i="6"/>
  <c r="A225" i="6"/>
  <c r="A226" i="6"/>
  <c r="A227" i="6"/>
  <c r="A228" i="6"/>
  <c r="A229" i="6"/>
  <c r="A230" i="6"/>
  <c r="A231" i="6"/>
  <c r="A232" i="6"/>
  <c r="A233" i="6"/>
  <c r="A234" i="6"/>
  <c r="A235" i="6"/>
  <c r="A236" i="6"/>
  <c r="A237" i="6"/>
  <c r="A238" i="6"/>
  <c r="A239" i="6"/>
  <c r="A240" i="6"/>
  <c r="A241" i="6"/>
  <c r="A242" i="6"/>
  <c r="A243" i="6"/>
  <c r="A244" i="6"/>
  <c r="A245" i="6"/>
  <c r="A246" i="6"/>
  <c r="A247" i="6"/>
  <c r="A248" i="6"/>
  <c r="A249" i="6"/>
  <c r="A250" i="6"/>
  <c r="A251" i="6"/>
  <c r="A252" i="6"/>
  <c r="A253" i="6"/>
  <c r="A254" i="6"/>
  <c r="A255" i="6"/>
  <c r="A256" i="6"/>
  <c r="A257" i="6"/>
  <c r="A258" i="6"/>
  <c r="A259" i="6"/>
  <c r="A260" i="6"/>
  <c r="A261" i="6"/>
  <c r="A262" i="6"/>
  <c r="A263" i="6"/>
  <c r="A264" i="6"/>
  <c r="A265" i="6"/>
  <c r="A266" i="6"/>
  <c r="A267" i="6"/>
  <c r="A268" i="6"/>
  <c r="A269" i="6"/>
  <c r="A270" i="6"/>
  <c r="A271" i="6"/>
  <c r="A272" i="6"/>
  <c r="A273" i="6"/>
  <c r="A274" i="6"/>
  <c r="A275" i="6"/>
  <c r="A276" i="6"/>
  <c r="A277" i="6"/>
  <c r="A278" i="6"/>
  <c r="A279" i="6"/>
  <c r="A280" i="6"/>
  <c r="A281" i="6"/>
  <c r="A282" i="6"/>
  <c r="A283" i="6"/>
  <c r="A284" i="6"/>
  <c r="A285" i="6"/>
  <c r="A286" i="6"/>
  <c r="A287" i="6"/>
  <c r="A288" i="6"/>
  <c r="A289" i="6"/>
  <c r="A290" i="6"/>
  <c r="A291" i="6"/>
  <c r="A292" i="6"/>
  <c r="A293" i="6"/>
  <c r="A294" i="6"/>
  <c r="A295" i="6"/>
  <c r="A296" i="6"/>
  <c r="A297" i="6"/>
  <c r="A298" i="6"/>
  <c r="A299" i="6"/>
  <c r="A300" i="6"/>
  <c r="A301" i="6"/>
  <c r="A302" i="6"/>
  <c r="A303" i="6"/>
  <c r="A304" i="6"/>
  <c r="A305" i="6"/>
  <c r="A306" i="6"/>
  <c r="A307" i="6"/>
  <c r="A308" i="6"/>
  <c r="A309" i="6"/>
  <c r="A310" i="6"/>
  <c r="A311" i="6"/>
  <c r="A312" i="6"/>
  <c r="A313" i="6"/>
  <c r="A314" i="6"/>
  <c r="A315" i="6"/>
  <c r="A316" i="6"/>
  <c r="A317" i="6"/>
  <c r="A318" i="6"/>
  <c r="A319" i="6"/>
  <c r="A320" i="6"/>
  <c r="A321" i="6"/>
  <c r="A322" i="6"/>
  <c r="A323" i="6"/>
  <c r="A324" i="6"/>
  <c r="A325" i="6"/>
  <c r="A326" i="6"/>
  <c r="A327" i="6"/>
  <c r="A328" i="6"/>
  <c r="A329" i="6"/>
  <c r="A330" i="6"/>
  <c r="A331" i="6"/>
  <c r="A332" i="6"/>
  <c r="A333" i="6"/>
  <c r="A334" i="6"/>
  <c r="A335" i="6"/>
  <c r="A336" i="6"/>
  <c r="A337" i="6"/>
  <c r="A338" i="6"/>
  <c r="A339" i="6"/>
  <c r="A340" i="6"/>
  <c r="A341" i="6"/>
  <c r="A342" i="6"/>
  <c r="A343" i="6"/>
  <c r="A344" i="6"/>
  <c r="A345" i="6"/>
  <c r="A346" i="6"/>
  <c r="A347" i="6"/>
  <c r="A348" i="6"/>
  <c r="A349" i="6"/>
  <c r="A350" i="6"/>
  <c r="A351" i="6"/>
  <c r="A352" i="6"/>
  <c r="A353" i="6"/>
  <c r="A354" i="6"/>
  <c r="A355" i="6"/>
  <c r="A356" i="6"/>
  <c r="A357" i="6"/>
  <c r="A358" i="6"/>
  <c r="A359" i="6"/>
  <c r="A360" i="6"/>
  <c r="A361" i="6"/>
  <c r="A362" i="6"/>
  <c r="A363" i="6"/>
  <c r="A364" i="6"/>
  <c r="A365" i="6"/>
  <c r="A366" i="6"/>
  <c r="A367" i="6"/>
  <c r="A368" i="6"/>
  <c r="A369" i="6"/>
  <c r="A370" i="6"/>
  <c r="A371" i="6"/>
  <c r="A372" i="6"/>
  <c r="A373" i="6"/>
  <c r="A374" i="6"/>
  <c r="A375" i="6"/>
  <c r="A376" i="6"/>
  <c r="A377" i="6"/>
  <c r="A378" i="6"/>
  <c r="A379" i="6"/>
  <c r="A380" i="6"/>
  <c r="A381" i="6"/>
  <c r="A382" i="6"/>
  <c r="A383" i="6"/>
  <c r="A384" i="6"/>
  <c r="A385" i="6"/>
  <c r="A386" i="6"/>
  <c r="A387" i="6"/>
  <c r="A388" i="6"/>
  <c r="A389" i="6"/>
  <c r="A390" i="6"/>
  <c r="A391" i="6"/>
  <c r="A392" i="6"/>
  <c r="A393" i="6"/>
  <c r="A394" i="6"/>
  <c r="A395" i="6"/>
  <c r="A396" i="6"/>
  <c r="A397" i="6"/>
  <c r="A398" i="6"/>
  <c r="A399" i="6"/>
  <c r="A400" i="6"/>
  <c r="A401" i="6"/>
  <c r="A402" i="6"/>
  <c r="A403" i="6"/>
  <c r="A404" i="6"/>
  <c r="A405" i="6"/>
  <c r="A406" i="6"/>
  <c r="A407" i="6"/>
  <c r="A408" i="6"/>
  <c r="A409" i="6"/>
  <c r="A410" i="6"/>
  <c r="A411" i="6"/>
  <c r="A412" i="6"/>
  <c r="A413" i="6"/>
  <c r="A414" i="6"/>
  <c r="A415" i="6"/>
  <c r="A416" i="6"/>
  <c r="A417" i="6"/>
  <c r="A418" i="6"/>
  <c r="A419" i="6"/>
  <c r="A420" i="6"/>
  <c r="A421" i="6"/>
  <c r="A422" i="6"/>
  <c r="A423" i="6"/>
  <c r="A424" i="6"/>
  <c r="A425" i="6"/>
  <c r="A426" i="6"/>
  <c r="A427" i="6"/>
  <c r="A428" i="6"/>
  <c r="A429" i="6"/>
  <c r="A430" i="6"/>
  <c r="A431" i="6"/>
  <c r="A432" i="6"/>
  <c r="A433" i="6"/>
  <c r="A434" i="6"/>
  <c r="A435" i="6"/>
  <c r="A436" i="6"/>
  <c r="A437" i="6"/>
  <c r="A438" i="6"/>
  <c r="A439" i="6"/>
  <c r="A440" i="6"/>
  <c r="A441" i="6"/>
  <c r="A442" i="6"/>
  <c r="A443" i="6"/>
  <c r="A444" i="6"/>
  <c r="A445" i="6"/>
  <c r="A446" i="6"/>
  <c r="A447" i="6"/>
  <c r="A448" i="6"/>
  <c r="A449" i="6"/>
  <c r="A450" i="6"/>
  <c r="A451" i="6"/>
  <c r="A452" i="6"/>
  <c r="A453" i="6"/>
  <c r="A454" i="6"/>
  <c r="A455" i="6"/>
  <c r="A456" i="6"/>
  <c r="A457" i="6"/>
  <c r="A458" i="6"/>
  <c r="A459" i="6"/>
  <c r="A460" i="6"/>
  <c r="A461" i="6"/>
  <c r="A462" i="6"/>
  <c r="A463" i="6"/>
  <c r="A464" i="6"/>
  <c r="A465" i="6"/>
  <c r="A466" i="6"/>
  <c r="A467" i="6"/>
  <c r="A468" i="6"/>
  <c r="A469" i="6"/>
  <c r="A470" i="6"/>
  <c r="A471" i="6"/>
  <c r="A472" i="6"/>
  <c r="A473" i="6"/>
  <c r="A474" i="6"/>
  <c r="A475" i="6"/>
  <c r="A476" i="6"/>
  <c r="A477" i="6"/>
  <c r="A478" i="6"/>
  <c r="A479" i="6"/>
  <c r="A480" i="6"/>
  <c r="A481" i="6"/>
  <c r="A482" i="6"/>
  <c r="A483" i="6"/>
  <c r="A484" i="6"/>
  <c r="A485" i="6"/>
  <c r="A486" i="6"/>
  <c r="A487" i="6"/>
  <c r="A488" i="6"/>
  <c r="A489" i="6"/>
  <c r="A490" i="6"/>
  <c r="A491" i="6"/>
  <c r="A492" i="6"/>
  <c r="A493" i="6"/>
  <c r="A494" i="6"/>
  <c r="A495" i="6"/>
  <c r="A496" i="6"/>
  <c r="A497" i="6"/>
  <c r="A498" i="6"/>
  <c r="A499" i="6"/>
  <c r="A500" i="6"/>
  <c r="A501" i="6"/>
  <c r="A502" i="6"/>
  <c r="A503" i="6"/>
  <c r="A504" i="6"/>
  <c r="A505" i="6"/>
  <c r="A506" i="6"/>
  <c r="A507" i="6"/>
  <c r="A508" i="6"/>
  <c r="A509" i="6"/>
  <c r="A510" i="6"/>
  <c r="A511" i="6"/>
  <c r="A512" i="6"/>
  <c r="A513" i="6"/>
  <c r="A514" i="6"/>
  <c r="A515" i="6"/>
  <c r="A516" i="6"/>
  <c r="A517" i="6"/>
  <c r="A518" i="6"/>
  <c r="A519" i="6"/>
  <c r="A520" i="6"/>
  <c r="A521" i="6"/>
  <c r="A522" i="6"/>
  <c r="A523" i="6"/>
  <c r="A524" i="6"/>
  <c r="A525" i="6"/>
  <c r="A526" i="6"/>
  <c r="A527" i="6"/>
  <c r="A528" i="6"/>
  <c r="A529" i="6"/>
  <c r="A530" i="6"/>
  <c r="A531" i="6"/>
  <c r="A532" i="6"/>
  <c r="A533" i="6"/>
  <c r="A534" i="6"/>
  <c r="A535" i="6"/>
  <c r="A536" i="6"/>
  <c r="A537" i="6"/>
  <c r="A538" i="6"/>
  <c r="A539" i="6"/>
  <c r="A540" i="6"/>
  <c r="A541" i="6"/>
  <c r="A542" i="6"/>
  <c r="A543" i="6"/>
  <c r="A544" i="6"/>
  <c r="A545" i="6"/>
  <c r="A546" i="6"/>
  <c r="A547" i="6"/>
  <c r="A548" i="6"/>
  <c r="A549" i="6"/>
  <c r="A550" i="6"/>
  <c r="A2" i="6"/>
  <c r="N3" i="4"/>
  <c r="N4" i="4"/>
  <c r="N312" i="4"/>
  <c r="N449" i="4"/>
  <c r="N7" i="4"/>
  <c r="N8" i="4"/>
  <c r="N9" i="4"/>
  <c r="N386" i="4"/>
  <c r="N290" i="4"/>
  <c r="N79" i="4"/>
  <c r="N13" i="4"/>
  <c r="N424" i="4"/>
  <c r="N15" i="4"/>
  <c r="N195" i="4"/>
  <c r="N258" i="4"/>
  <c r="N181" i="4"/>
  <c r="N11" i="4"/>
  <c r="N20" i="4"/>
  <c r="N21" i="4"/>
  <c r="N502" i="4"/>
  <c r="N54" i="4"/>
  <c r="N24" i="4"/>
  <c r="N25" i="4"/>
  <c r="N26" i="4"/>
  <c r="N27" i="4"/>
  <c r="N28" i="4"/>
  <c r="N101" i="4"/>
  <c r="N30" i="4"/>
  <c r="N31" i="4"/>
  <c r="N34" i="4"/>
  <c r="N33" i="4"/>
  <c r="N456" i="4"/>
  <c r="N35" i="4"/>
  <c r="N36" i="4"/>
  <c r="N37" i="4"/>
  <c r="N38" i="4"/>
  <c r="N39" i="4"/>
  <c r="N40" i="4"/>
  <c r="N490" i="4"/>
  <c r="N42" i="4"/>
  <c r="N374" i="4"/>
  <c r="N152" i="4"/>
  <c r="N45" i="4"/>
  <c r="N46" i="4"/>
  <c r="N29" i="4"/>
  <c r="N48" i="4"/>
  <c r="N49" i="4"/>
  <c r="N50" i="4"/>
  <c r="N51" i="4"/>
  <c r="N52" i="4"/>
  <c r="N409" i="4"/>
  <c r="N259" i="4"/>
  <c r="N464" i="4"/>
  <c r="N56" i="4"/>
  <c r="N57" i="4"/>
  <c r="N58" i="4"/>
  <c r="N59" i="4"/>
  <c r="N526" i="4"/>
  <c r="N61" i="4"/>
  <c r="N401" i="4"/>
  <c r="N63" i="4"/>
  <c r="N64" i="4"/>
  <c r="N65" i="4"/>
  <c r="N66" i="4"/>
  <c r="N140" i="4"/>
  <c r="N68" i="4"/>
  <c r="N69" i="4"/>
  <c r="N70" i="4"/>
  <c r="N71" i="4"/>
  <c r="N72" i="4"/>
  <c r="N73" i="4"/>
  <c r="N274" i="4"/>
  <c r="N75" i="4"/>
  <c r="N313" i="4"/>
  <c r="N77" i="4"/>
  <c r="N78" i="4"/>
  <c r="N198" i="4"/>
  <c r="N314" i="4"/>
  <c r="N81" i="4"/>
  <c r="N82" i="4"/>
  <c r="N264" i="4"/>
  <c r="N84" i="4"/>
  <c r="N446" i="4"/>
  <c r="N315" i="4"/>
  <c r="N87" i="4"/>
  <c r="N106" i="4"/>
  <c r="N319" i="4"/>
  <c r="N90" i="4"/>
  <c r="N91" i="4"/>
  <c r="N239" i="4"/>
  <c r="N93" i="4"/>
  <c r="N94" i="4"/>
  <c r="N95" i="4"/>
  <c r="N96" i="4"/>
  <c r="N97" i="4"/>
  <c r="N98" i="4"/>
  <c r="N17" i="4"/>
  <c r="N100" i="4"/>
  <c r="N402" i="4"/>
  <c r="N102" i="4"/>
  <c r="N103" i="4"/>
  <c r="N104" i="4"/>
  <c r="N105" i="4"/>
  <c r="N387" i="4"/>
  <c r="N107" i="4"/>
  <c r="N434" i="4"/>
  <c r="N109" i="4"/>
  <c r="N110" i="4"/>
  <c r="N111" i="4"/>
  <c r="N112" i="4"/>
  <c r="N113" i="4"/>
  <c r="N170" i="4"/>
  <c r="N115" i="4"/>
  <c r="N116" i="4"/>
  <c r="N5" i="4"/>
  <c r="N118" i="4"/>
  <c r="N108" i="4"/>
  <c r="N120" i="4"/>
  <c r="N435" i="4"/>
  <c r="N122" i="4"/>
  <c r="N123" i="4"/>
  <c r="N124" i="4"/>
  <c r="N292" i="4"/>
  <c r="N126" i="4"/>
  <c r="N127" i="4"/>
  <c r="N236" i="4"/>
  <c r="N277" i="4"/>
  <c r="N130" i="4"/>
  <c r="N425" i="4"/>
  <c r="N321" i="4"/>
  <c r="N394" i="4"/>
  <c r="N134" i="4"/>
  <c r="N135" i="4"/>
  <c r="N136" i="4"/>
  <c r="N322" i="4"/>
  <c r="N138" i="4"/>
  <c r="N139" i="4"/>
  <c r="N114" i="4"/>
  <c r="N410" i="4"/>
  <c r="N142" i="4"/>
  <c r="N143" i="4"/>
  <c r="N144" i="4"/>
  <c r="N145" i="4"/>
  <c r="N470" i="4"/>
  <c r="N147" i="4"/>
  <c r="N300" i="4"/>
  <c r="N149" i="4"/>
  <c r="N150" i="4"/>
  <c r="N151" i="4"/>
  <c r="N211" i="4"/>
  <c r="N19" i="4"/>
  <c r="N436" i="4"/>
  <c r="N155" i="4"/>
  <c r="N156" i="4"/>
  <c r="N157" i="4"/>
  <c r="N512" i="4"/>
  <c r="N426" i="4"/>
  <c r="N160" i="4"/>
  <c r="N128" i="4"/>
  <c r="N162" i="4"/>
  <c r="N163" i="4"/>
  <c r="N164" i="4"/>
  <c r="N491" i="4"/>
  <c r="N166" i="4"/>
  <c r="N167" i="4"/>
  <c r="N168" i="4"/>
  <c r="N279" i="4"/>
  <c r="N438" i="4"/>
  <c r="N171" i="4"/>
  <c r="N172" i="4"/>
  <c r="N173" i="4"/>
  <c r="N174" i="4"/>
  <c r="N175" i="4"/>
  <c r="N176" i="4"/>
  <c r="N177" i="4"/>
  <c r="N178" i="4"/>
  <c r="N179" i="4"/>
  <c r="N455" i="4"/>
  <c r="N535" i="4"/>
  <c r="N44" i="4"/>
  <c r="N229" i="4"/>
  <c r="N89" i="4"/>
  <c r="N185" i="4"/>
  <c r="N186" i="4"/>
  <c r="N187" i="4"/>
  <c r="N22" i="4"/>
  <c r="N189" i="4"/>
  <c r="N190" i="4"/>
  <c r="N191" i="4"/>
  <c r="N479" i="4"/>
  <c r="N193" i="4"/>
  <c r="N194" i="4"/>
  <c r="N282" i="4"/>
  <c r="N199" i="4"/>
  <c r="N197" i="4"/>
  <c r="N240" i="4"/>
  <c r="N234" i="4"/>
  <c r="N439" i="4"/>
  <c r="N201" i="4"/>
  <c r="N180" i="4"/>
  <c r="N141" i="4"/>
  <c r="N204" i="4"/>
  <c r="N12" i="4"/>
  <c r="N495" i="4"/>
  <c r="N207" i="4"/>
  <c r="N208" i="4"/>
  <c r="N209" i="4"/>
  <c r="N323" i="4"/>
  <c r="N309" i="4"/>
  <c r="N212" i="4"/>
  <c r="N213" i="4"/>
  <c r="N549" i="4"/>
  <c r="N332" i="4"/>
  <c r="N216" i="4"/>
  <c r="N217" i="4"/>
  <c r="N542" i="4"/>
  <c r="N219" i="4"/>
  <c r="N220" i="4"/>
  <c r="N221" i="4"/>
  <c r="N129" i="4"/>
  <c r="N540" i="4"/>
  <c r="N224" i="4"/>
  <c r="N337" i="4"/>
  <c r="N226" i="4"/>
  <c r="N227" i="4"/>
  <c r="N228" i="4"/>
  <c r="N447" i="4"/>
  <c r="N230" i="4"/>
  <c r="N231" i="4"/>
  <c r="N232" i="4"/>
  <c r="N233" i="4"/>
  <c r="N146" i="4"/>
  <c r="N235" i="4"/>
  <c r="N267" i="4"/>
  <c r="N237" i="4"/>
  <c r="N238" i="4"/>
  <c r="N242" i="4"/>
  <c r="N440" i="4"/>
  <c r="N241" i="4"/>
  <c r="N200" i="4"/>
  <c r="N243" i="4"/>
  <c r="N244" i="4"/>
  <c r="N444" i="4"/>
  <c r="N450" i="4"/>
  <c r="N247" i="4"/>
  <c r="N248" i="4"/>
  <c r="N249" i="4"/>
  <c r="N299" i="4"/>
  <c r="N251" i="4"/>
  <c r="N515" i="4"/>
  <c r="N253" i="4"/>
  <c r="N158" i="4"/>
  <c r="N270" i="4"/>
  <c r="N256" i="4"/>
  <c r="N257" i="4"/>
  <c r="N338" i="4"/>
  <c r="N132" i="4"/>
  <c r="N260" i="4"/>
  <c r="N261" i="4"/>
  <c r="N262" i="4"/>
  <c r="N263" i="4"/>
  <c r="N339" i="4"/>
  <c r="N265" i="4"/>
  <c r="N266" i="4"/>
  <c r="N210" i="4"/>
  <c r="N268" i="4"/>
  <c r="N269" i="4"/>
  <c r="N133" i="4"/>
  <c r="N271" i="4"/>
  <c r="N272" i="4"/>
  <c r="N273" i="4"/>
  <c r="N165" i="4"/>
  <c r="N275" i="4"/>
  <c r="N276" i="4"/>
  <c r="N245" i="4"/>
  <c r="N278" i="4"/>
  <c r="N499" i="4"/>
  <c r="N280" i="4"/>
  <c r="N281" i="4"/>
  <c r="N246" i="4"/>
  <c r="N283" i="4"/>
  <c r="N284" i="4"/>
  <c r="N254" i="4"/>
  <c r="N295" i="4"/>
  <c r="N287" i="4"/>
  <c r="N448" i="4"/>
  <c r="N289" i="4"/>
  <c r="N298" i="4"/>
  <c r="N291" i="4"/>
  <c r="N481" i="4"/>
  <c r="N293" i="4"/>
  <c r="N294" i="4"/>
  <c r="N496" i="4"/>
  <c r="N296" i="4"/>
  <c r="N297" i="4"/>
  <c r="N341" i="4"/>
  <c r="N192" i="4"/>
  <c r="N285" i="4"/>
  <c r="N301" i="4"/>
  <c r="N302" i="4"/>
  <c r="N380" i="4"/>
  <c r="N304" i="4"/>
  <c r="N305" i="4"/>
  <c r="N117" i="4"/>
  <c r="N307" i="4"/>
  <c r="N415" i="4"/>
  <c r="N62" i="4"/>
  <c r="N310" i="4"/>
  <c r="N311" i="4"/>
  <c r="N343" i="4"/>
  <c r="N465" i="4"/>
  <c r="N214" i="4"/>
  <c r="N531" i="4"/>
  <c r="N316" i="4"/>
  <c r="N317" i="4"/>
  <c r="N318" i="4"/>
  <c r="N344" i="4"/>
  <c r="N320" i="4"/>
  <c r="N16" i="4"/>
  <c r="N536" i="4"/>
  <c r="N83" i="4"/>
  <c r="N324" i="4"/>
  <c r="N325" i="4"/>
  <c r="N326" i="4"/>
  <c r="N327" i="4"/>
  <c r="N328" i="4"/>
  <c r="N329" i="4"/>
  <c r="N330" i="4"/>
  <c r="N331" i="4"/>
  <c r="N430" i="4"/>
  <c r="N333" i="4"/>
  <c r="N334" i="4"/>
  <c r="N335" i="4"/>
  <c r="N336" i="4"/>
  <c r="N92" i="4"/>
  <c r="N541" i="4"/>
  <c r="N159" i="4"/>
  <c r="N340" i="4"/>
  <c r="N521" i="4"/>
  <c r="N342" i="4"/>
  <c r="N41" i="4"/>
  <c r="N47" i="4"/>
  <c r="N345" i="4"/>
  <c r="N346" i="4"/>
  <c r="N347" i="4"/>
  <c r="N397" i="4"/>
  <c r="N349" i="4"/>
  <c r="N169" i="4"/>
  <c r="N215" i="4"/>
  <c r="N348" i="4"/>
  <c r="N353" i="4"/>
  <c r="N354" i="4"/>
  <c r="N355" i="4"/>
  <c r="N356" i="4"/>
  <c r="N357" i="4"/>
  <c r="N358" i="4"/>
  <c r="N359" i="4"/>
  <c r="N360" i="4"/>
  <c r="N250" i="4"/>
  <c r="N362" i="4"/>
  <c r="N363" i="4"/>
  <c r="N364" i="4"/>
  <c r="N350" i="4"/>
  <c r="N366" i="4"/>
  <c r="N184" i="4"/>
  <c r="N368" i="4"/>
  <c r="N125" i="4"/>
  <c r="N370" i="4"/>
  <c r="N218" i="4"/>
  <c r="N372" i="4"/>
  <c r="N119" i="4"/>
  <c r="N202" i="4"/>
  <c r="N375" i="4"/>
  <c r="N196" i="4"/>
  <c r="N377" i="4"/>
  <c r="N351" i="4"/>
  <c r="N379" i="4"/>
  <c r="N205" i="4"/>
  <c r="N303" i="4"/>
  <c r="N382" i="4"/>
  <c r="N383" i="4"/>
  <c r="N384" i="4"/>
  <c r="N385" i="4"/>
  <c r="N10" i="4"/>
  <c r="N182" i="4"/>
  <c r="N388" i="4"/>
  <c r="N389" i="4"/>
  <c r="N390" i="4"/>
  <c r="N391" i="4"/>
  <c r="N392" i="4"/>
  <c r="N393" i="4"/>
  <c r="N352" i="4"/>
  <c r="N395" i="4"/>
  <c r="N396" i="4"/>
  <c r="N533" i="4"/>
  <c r="N398" i="4"/>
  <c r="N399" i="4"/>
  <c r="N400" i="4"/>
  <c r="N460" i="4"/>
  <c r="N206" i="4"/>
  <c r="N403" i="4"/>
  <c r="N404" i="4"/>
  <c r="N405" i="4"/>
  <c r="N406" i="4"/>
  <c r="N407" i="4"/>
  <c r="N381" i="4"/>
  <c r="N361" i="4"/>
  <c r="N60" i="4"/>
  <c r="N411" i="4"/>
  <c r="N412" i="4"/>
  <c r="N413" i="4"/>
  <c r="N414" i="4"/>
  <c r="N222" i="4"/>
  <c r="N416" i="4"/>
  <c r="N417" i="4"/>
  <c r="N418" i="4"/>
  <c r="N419" i="4"/>
  <c r="N420" i="4"/>
  <c r="N421" i="4"/>
  <c r="N422" i="4"/>
  <c r="N255" i="4"/>
  <c r="N203" i="4"/>
  <c r="N85" i="4"/>
  <c r="N80" i="4"/>
  <c r="N427" i="4"/>
  <c r="N428" i="4"/>
  <c r="N429" i="4"/>
  <c r="N497" i="4"/>
  <c r="N431" i="4"/>
  <c r="N432" i="4"/>
  <c r="N14" i="4"/>
  <c r="N86" i="4"/>
  <c r="N408" i="4"/>
  <c r="N365" i="4"/>
  <c r="N437" i="4"/>
  <c r="N188" i="4"/>
  <c r="N522" i="4"/>
  <c r="N457" i="4"/>
  <c r="N441" i="4"/>
  <c r="N442" i="4"/>
  <c r="N443" i="4"/>
  <c r="N550" i="4"/>
  <c r="N445" i="4"/>
  <c r="N308" i="4"/>
  <c r="N223" i="4"/>
  <c r="N498" i="4"/>
  <c r="N76" i="4"/>
  <c r="N153" i="4"/>
  <c r="N451" i="4"/>
  <c r="N452" i="4"/>
  <c r="N453" i="4"/>
  <c r="N532" i="4"/>
  <c r="N6" i="4"/>
  <c r="N55" i="4"/>
  <c r="N252" i="4"/>
  <c r="N458" i="4"/>
  <c r="N459" i="4"/>
  <c r="N286" i="4"/>
  <c r="N461" i="4"/>
  <c r="N462" i="4"/>
  <c r="N463" i="4"/>
  <c r="N121" i="4"/>
  <c r="N468" i="4"/>
  <c r="N466" i="4"/>
  <c r="N467" i="4"/>
  <c r="N454" i="4"/>
  <c r="N469" i="4"/>
  <c r="N32" i="4"/>
  <c r="N471" i="4"/>
  <c r="N472" i="4"/>
  <c r="N473" i="4"/>
  <c r="N474" i="4"/>
  <c r="N475" i="4"/>
  <c r="N476" i="4"/>
  <c r="N477" i="4"/>
  <c r="N478" i="4"/>
  <c r="N482" i="4"/>
  <c r="N480" i="4"/>
  <c r="N367" i="4"/>
  <c r="N306" i="4"/>
  <c r="N483" i="4"/>
  <c r="N484" i="4"/>
  <c r="N485" i="4"/>
  <c r="N486" i="4"/>
  <c r="N487" i="4"/>
  <c r="N500" i="4"/>
  <c r="N489" i="4"/>
  <c r="N161" i="4"/>
  <c r="N369" i="4"/>
  <c r="N492" i="4"/>
  <c r="N493" i="4"/>
  <c r="N494" i="4"/>
  <c r="N433" i="4"/>
  <c r="N183" i="4"/>
  <c r="N376" i="4"/>
  <c r="N423" i="4"/>
  <c r="N371" i="4"/>
  <c r="N67" i="4"/>
  <c r="N501" i="4"/>
  <c r="N88" i="4"/>
  <c r="N503" i="4"/>
  <c r="N504" i="4"/>
  <c r="N505" i="4"/>
  <c r="N506" i="4"/>
  <c r="N507" i="4"/>
  <c r="N508" i="4"/>
  <c r="N509" i="4"/>
  <c r="N510" i="4"/>
  <c r="N511" i="4"/>
  <c r="N378" i="4"/>
  <c r="N513" i="4"/>
  <c r="N514" i="4"/>
  <c r="N373" i="4"/>
  <c r="N516" i="4"/>
  <c r="N517" i="4"/>
  <c r="N518" i="4"/>
  <c r="N519" i="4"/>
  <c r="N520" i="4"/>
  <c r="N488" i="4"/>
  <c r="N288" i="4"/>
  <c r="N523" i="4"/>
  <c r="N154" i="4"/>
  <c r="N525" i="4"/>
  <c r="N137" i="4"/>
  <c r="N527" i="4"/>
  <c r="N528" i="4"/>
  <c r="N529" i="4"/>
  <c r="N530" i="4"/>
  <c r="N53" i="4"/>
  <c r="N23" i="4"/>
  <c r="N74" i="4"/>
  <c r="N534" i="4"/>
  <c r="N99" i="4"/>
  <c r="N43" i="4"/>
  <c r="N537" i="4"/>
  <c r="N538" i="4"/>
  <c r="N539" i="4"/>
  <c r="N18" i="4"/>
  <c r="N148" i="4"/>
  <c r="N524" i="4"/>
  <c r="N543" i="4"/>
  <c r="N544" i="4"/>
  <c r="N545" i="4"/>
  <c r="N546" i="4"/>
  <c r="N547" i="4"/>
  <c r="N548" i="4"/>
  <c r="N131" i="4"/>
  <c r="N225" i="4"/>
  <c r="M3" i="4"/>
  <c r="M4" i="4"/>
  <c r="M7" i="4"/>
  <c r="M8" i="4"/>
  <c r="M9" i="4"/>
  <c r="M13" i="4"/>
  <c r="M15" i="4"/>
  <c r="M20" i="4"/>
  <c r="M21" i="4"/>
  <c r="M24" i="4"/>
  <c r="M25" i="4"/>
  <c r="M26" i="4"/>
  <c r="M27" i="4"/>
  <c r="M28" i="4"/>
  <c r="M30" i="4"/>
  <c r="M31" i="4"/>
  <c r="M33" i="4"/>
  <c r="M35" i="4"/>
  <c r="M36" i="4"/>
  <c r="M37" i="4"/>
  <c r="M38" i="4"/>
  <c r="M39" i="4"/>
  <c r="M40" i="4"/>
  <c r="M42" i="4"/>
  <c r="M45" i="4"/>
  <c r="M46" i="4"/>
  <c r="M48" i="4"/>
  <c r="M49" i="4"/>
  <c r="M50" i="4"/>
  <c r="M51" i="4"/>
  <c r="M52" i="4"/>
  <c r="M56" i="4"/>
  <c r="M57" i="4"/>
  <c r="M58" i="4"/>
  <c r="M59" i="4"/>
  <c r="M61" i="4"/>
  <c r="M63" i="4"/>
  <c r="M64" i="4"/>
  <c r="M65" i="4"/>
  <c r="M66" i="4"/>
  <c r="M68" i="4"/>
  <c r="M69" i="4"/>
  <c r="M70" i="4"/>
  <c r="M71" i="4"/>
  <c r="M72" i="4"/>
  <c r="M73" i="4"/>
  <c r="M75" i="4"/>
  <c r="M77" i="4"/>
  <c r="M78" i="4"/>
  <c r="M81" i="4"/>
  <c r="M82" i="4"/>
  <c r="M84" i="4"/>
  <c r="M87" i="4"/>
  <c r="M90" i="4"/>
  <c r="M91" i="4"/>
  <c r="M93" i="4"/>
  <c r="M94" i="4"/>
  <c r="M95" i="4"/>
  <c r="M96" i="4"/>
  <c r="M97" i="4"/>
  <c r="M98" i="4"/>
  <c r="M100" i="4"/>
  <c r="M102" i="4"/>
  <c r="M103" i="4"/>
  <c r="M104" i="4"/>
  <c r="M105" i="4"/>
  <c r="M107" i="4"/>
  <c r="M109" i="4"/>
  <c r="M110" i="4"/>
  <c r="M111" i="4"/>
  <c r="M112" i="4"/>
  <c r="M113" i="4"/>
  <c r="M115" i="4"/>
  <c r="M116" i="4"/>
  <c r="M118" i="4"/>
  <c r="M120" i="4"/>
  <c r="M122" i="4"/>
  <c r="M123" i="4"/>
  <c r="M124" i="4"/>
  <c r="M126" i="4"/>
  <c r="M127" i="4"/>
  <c r="M130" i="4"/>
  <c r="M134" i="4"/>
  <c r="M135" i="4"/>
  <c r="M136" i="4"/>
  <c r="M138" i="4"/>
  <c r="M139" i="4"/>
  <c r="M142" i="4"/>
  <c r="M143" i="4"/>
  <c r="M145" i="4"/>
  <c r="M147" i="4"/>
  <c r="M149" i="4"/>
  <c r="M150" i="4"/>
  <c r="M151" i="4"/>
  <c r="M155" i="4"/>
  <c r="M156" i="4"/>
  <c r="M157" i="4"/>
  <c r="M160" i="4"/>
  <c r="M162" i="4"/>
  <c r="M163" i="4"/>
  <c r="M164" i="4"/>
  <c r="M166" i="4"/>
  <c r="M167" i="4"/>
  <c r="M168" i="4"/>
  <c r="M171" i="4"/>
  <c r="M172" i="4"/>
  <c r="M173" i="4"/>
  <c r="M174" i="4"/>
  <c r="M175" i="4"/>
  <c r="M176" i="4"/>
  <c r="M177" i="4"/>
  <c r="M178" i="4"/>
  <c r="M179" i="4"/>
  <c r="M185" i="4"/>
  <c r="M186" i="4"/>
  <c r="M187" i="4"/>
  <c r="M189" i="4"/>
  <c r="M190" i="4"/>
  <c r="M191" i="4"/>
  <c r="M193" i="4"/>
  <c r="M194" i="4"/>
  <c r="M197" i="4"/>
  <c r="M201" i="4"/>
  <c r="M204" i="4"/>
  <c r="M207" i="4"/>
  <c r="M208" i="4"/>
  <c r="M209" i="4"/>
  <c r="M212" i="4"/>
  <c r="M213" i="4"/>
  <c r="M216" i="4"/>
  <c r="M217" i="4"/>
  <c r="M219" i="4"/>
  <c r="M220" i="4"/>
  <c r="M221" i="4"/>
  <c r="M224" i="4"/>
  <c r="M226" i="4"/>
  <c r="M227" i="4"/>
  <c r="M228" i="4"/>
  <c r="M230" i="4"/>
  <c r="M231" i="4"/>
  <c r="M232" i="4"/>
  <c r="M233" i="4"/>
  <c r="M235" i="4"/>
  <c r="M237" i="4"/>
  <c r="M238" i="4"/>
  <c r="M241" i="4"/>
  <c r="M243" i="4"/>
  <c r="M244" i="4"/>
  <c r="M247" i="4"/>
  <c r="M248" i="4"/>
  <c r="M249" i="4"/>
  <c r="M251" i="4"/>
  <c r="M253" i="4"/>
  <c r="M256" i="4"/>
  <c r="M257" i="4"/>
  <c r="M260" i="4"/>
  <c r="M261" i="4"/>
  <c r="M262" i="4"/>
  <c r="M263" i="4"/>
  <c r="M265" i="4"/>
  <c r="M266" i="4"/>
  <c r="M268" i="4"/>
  <c r="M269" i="4"/>
  <c r="M271" i="4"/>
  <c r="M272" i="4"/>
  <c r="M273" i="4"/>
  <c r="M275" i="4"/>
  <c r="M276" i="4"/>
  <c r="M278" i="4"/>
  <c r="M280" i="4"/>
  <c r="M281" i="4"/>
  <c r="M283" i="4"/>
  <c r="M284" i="4"/>
  <c r="M287" i="4"/>
  <c r="M289" i="4"/>
  <c r="M291" i="4"/>
  <c r="M293" i="4"/>
  <c r="M294" i="4"/>
  <c r="M296" i="4"/>
  <c r="M297" i="4"/>
  <c r="M301" i="4"/>
  <c r="M302" i="4"/>
  <c r="M304" i="4"/>
  <c r="M305" i="4"/>
  <c r="M307" i="4"/>
  <c r="M310" i="4"/>
  <c r="M311" i="4"/>
  <c r="M316" i="4"/>
  <c r="M317" i="4"/>
  <c r="M318" i="4"/>
  <c r="M320" i="4"/>
  <c r="M324" i="4"/>
  <c r="M325" i="4"/>
  <c r="M326" i="4"/>
  <c r="M327" i="4"/>
  <c r="M328" i="4"/>
  <c r="M329" i="4"/>
  <c r="M330" i="4"/>
  <c r="M331" i="4"/>
  <c r="M333" i="4"/>
  <c r="M334" i="4"/>
  <c r="M335" i="4"/>
  <c r="M336" i="4"/>
  <c r="M340" i="4"/>
  <c r="M342" i="4"/>
  <c r="M345" i="4"/>
  <c r="M346" i="4"/>
  <c r="M347" i="4"/>
  <c r="M349" i="4"/>
  <c r="M353" i="4"/>
  <c r="M354" i="4"/>
  <c r="M355" i="4"/>
  <c r="M356" i="4"/>
  <c r="M357" i="4"/>
  <c r="M358" i="4"/>
  <c r="M359" i="4"/>
  <c r="M360" i="4"/>
  <c r="M362" i="4"/>
  <c r="M363" i="4"/>
  <c r="M364" i="4"/>
  <c r="M366" i="4"/>
  <c r="M368" i="4"/>
  <c r="M370" i="4"/>
  <c r="M372" i="4"/>
  <c r="M375" i="4"/>
  <c r="M377" i="4"/>
  <c r="M379" i="4"/>
  <c r="M382" i="4"/>
  <c r="M383" i="4"/>
  <c r="M384" i="4"/>
  <c r="M385" i="4"/>
  <c r="M388" i="4"/>
  <c r="M389" i="4"/>
  <c r="M390" i="4"/>
  <c r="M391" i="4"/>
  <c r="M392" i="4"/>
  <c r="M393" i="4"/>
  <c r="M395" i="4"/>
  <c r="M396" i="4"/>
  <c r="M398" i="4"/>
  <c r="M399" i="4"/>
  <c r="M400" i="4"/>
  <c r="M403" i="4"/>
  <c r="M404" i="4"/>
  <c r="M405" i="4"/>
  <c r="M406" i="4"/>
  <c r="M407" i="4"/>
  <c r="M411" i="4"/>
  <c r="M412" i="4"/>
  <c r="M413" i="4"/>
  <c r="M414" i="4"/>
  <c r="M416" i="4"/>
  <c r="M417" i="4"/>
  <c r="M418" i="4"/>
  <c r="M419" i="4"/>
  <c r="M420" i="4"/>
  <c r="M421" i="4"/>
  <c r="M422" i="4"/>
  <c r="M427" i="4"/>
  <c r="M428" i="4"/>
  <c r="M429" i="4"/>
  <c r="M431" i="4"/>
  <c r="M432" i="4"/>
  <c r="M437" i="4"/>
  <c r="M441" i="4"/>
  <c r="M442" i="4"/>
  <c r="M443" i="4"/>
  <c r="M445" i="4"/>
  <c r="M451" i="4"/>
  <c r="M452" i="4"/>
  <c r="M453" i="4"/>
  <c r="M458" i="4"/>
  <c r="M459" i="4"/>
  <c r="M461" i="4"/>
  <c r="M462" i="4"/>
  <c r="M463" i="4"/>
  <c r="M466" i="4"/>
  <c r="M467" i="4"/>
  <c r="M469" i="4"/>
  <c r="M471" i="4"/>
  <c r="M472" i="4"/>
  <c r="M473" i="4"/>
  <c r="M474" i="4"/>
  <c r="M475" i="4"/>
  <c r="M476" i="4"/>
  <c r="M477" i="4"/>
  <c r="M478" i="4"/>
  <c r="M480" i="4"/>
  <c r="M483" i="4"/>
  <c r="M484" i="4"/>
  <c r="M485" i="4"/>
  <c r="M486" i="4"/>
  <c r="M487" i="4"/>
  <c r="M489" i="4"/>
  <c r="M492" i="4"/>
  <c r="M493" i="4"/>
  <c r="M494" i="4"/>
  <c r="M501" i="4"/>
  <c r="M503" i="4"/>
  <c r="M504" i="4"/>
  <c r="M505" i="4"/>
  <c r="M506" i="4"/>
  <c r="M507" i="4"/>
  <c r="M508" i="4"/>
  <c r="M509" i="4"/>
  <c r="M510" i="4"/>
  <c r="M511" i="4"/>
  <c r="M513" i="4"/>
  <c r="M514" i="4"/>
  <c r="M516" i="4"/>
  <c r="M517" i="4"/>
  <c r="M518" i="4"/>
  <c r="M519" i="4"/>
  <c r="M520" i="4"/>
  <c r="M523" i="4"/>
  <c r="M525" i="4"/>
  <c r="M527" i="4"/>
  <c r="M528" i="4"/>
  <c r="M529" i="4"/>
  <c r="M530" i="4"/>
  <c r="M534" i="4"/>
  <c r="M537" i="4"/>
  <c r="M538" i="4"/>
  <c r="M539" i="4"/>
  <c r="M543" i="4"/>
  <c r="M544" i="4"/>
  <c r="M545" i="4"/>
  <c r="M546" i="4"/>
  <c r="M547" i="4"/>
  <c r="M548" i="4"/>
  <c r="L3" i="4"/>
  <c r="L4" i="4"/>
  <c r="L312" i="4"/>
  <c r="L449" i="4"/>
  <c r="L7" i="4"/>
  <c r="L8" i="4"/>
  <c r="L9" i="4"/>
  <c r="L386" i="4"/>
  <c r="L290" i="4"/>
  <c r="L79" i="4"/>
  <c r="L13" i="4"/>
  <c r="L424" i="4"/>
  <c r="L15" i="4"/>
  <c r="L195" i="4"/>
  <c r="L258" i="4"/>
  <c r="L181" i="4"/>
  <c r="L11" i="4"/>
  <c r="L20" i="4"/>
  <c r="L21" i="4"/>
  <c r="L502" i="4"/>
  <c r="L54" i="4"/>
  <c r="L24" i="4"/>
  <c r="L25" i="4"/>
  <c r="L26" i="4"/>
  <c r="L27" i="4"/>
  <c r="L28" i="4"/>
  <c r="L101" i="4"/>
  <c r="L30" i="4"/>
  <c r="L31" i="4"/>
  <c r="L34" i="4"/>
  <c r="L33" i="4"/>
  <c r="L456" i="4"/>
  <c r="L35" i="4"/>
  <c r="L36" i="4"/>
  <c r="L37" i="4"/>
  <c r="L38" i="4"/>
  <c r="L39" i="4"/>
  <c r="L40" i="4"/>
  <c r="L490" i="4"/>
  <c r="L42" i="4"/>
  <c r="L374" i="4"/>
  <c r="L152" i="4"/>
  <c r="L45" i="4"/>
  <c r="L46" i="4"/>
  <c r="L29" i="4"/>
  <c r="L48" i="4"/>
  <c r="L49" i="4"/>
  <c r="L50" i="4"/>
  <c r="L51" i="4"/>
  <c r="L52" i="4"/>
  <c r="L409" i="4"/>
  <c r="L259" i="4"/>
  <c r="L464" i="4"/>
  <c r="L56" i="4"/>
  <c r="L57" i="4"/>
  <c r="L58" i="4"/>
  <c r="L59" i="4"/>
  <c r="L526" i="4"/>
  <c r="L61" i="4"/>
  <c r="L401" i="4"/>
  <c r="L63" i="4"/>
  <c r="L64" i="4"/>
  <c r="L65" i="4"/>
  <c r="L66" i="4"/>
  <c r="L140" i="4"/>
  <c r="L68" i="4"/>
  <c r="L69" i="4"/>
  <c r="L70" i="4"/>
  <c r="L71" i="4"/>
  <c r="L72" i="4"/>
  <c r="L73" i="4"/>
  <c r="L274" i="4"/>
  <c r="L75" i="4"/>
  <c r="L313" i="4"/>
  <c r="L77" i="4"/>
  <c r="L78" i="4"/>
  <c r="L198" i="4"/>
  <c r="L314" i="4"/>
  <c r="L81" i="4"/>
  <c r="L82" i="4"/>
  <c r="L264" i="4"/>
  <c r="L84" i="4"/>
  <c r="L446" i="4"/>
  <c r="L315" i="4"/>
  <c r="L87" i="4"/>
  <c r="L106" i="4"/>
  <c r="L319" i="4"/>
  <c r="L90" i="4"/>
  <c r="L91" i="4"/>
  <c r="L239" i="4"/>
  <c r="L93" i="4"/>
  <c r="L94" i="4"/>
  <c r="L95" i="4"/>
  <c r="L96" i="4"/>
  <c r="L97" i="4"/>
  <c r="L98" i="4"/>
  <c r="L17" i="4"/>
  <c r="L100" i="4"/>
  <c r="L402" i="4"/>
  <c r="L102" i="4"/>
  <c r="L103" i="4"/>
  <c r="L104" i="4"/>
  <c r="L105" i="4"/>
  <c r="L387" i="4"/>
  <c r="L107" i="4"/>
  <c r="L434" i="4"/>
  <c r="L109" i="4"/>
  <c r="L110" i="4"/>
  <c r="L111" i="4"/>
  <c r="L112" i="4"/>
  <c r="L113" i="4"/>
  <c r="L170" i="4"/>
  <c r="L115" i="4"/>
  <c r="L116" i="4"/>
  <c r="L5" i="4"/>
  <c r="L118" i="4"/>
  <c r="L108" i="4"/>
  <c r="L120" i="4"/>
  <c r="L435" i="4"/>
  <c r="L122" i="4"/>
  <c r="L123" i="4"/>
  <c r="L124" i="4"/>
  <c r="L292" i="4"/>
  <c r="L126" i="4"/>
  <c r="L127" i="4"/>
  <c r="L236" i="4"/>
  <c r="L277" i="4"/>
  <c r="L130" i="4"/>
  <c r="L425" i="4"/>
  <c r="L321" i="4"/>
  <c r="L394" i="4"/>
  <c r="L134" i="4"/>
  <c r="L135" i="4"/>
  <c r="L136" i="4"/>
  <c r="L322" i="4"/>
  <c r="L138" i="4"/>
  <c r="L139" i="4"/>
  <c r="L114" i="4"/>
  <c r="L410" i="4"/>
  <c r="L142" i="4"/>
  <c r="L143" i="4"/>
  <c r="L144" i="4"/>
  <c r="L145" i="4"/>
  <c r="L470" i="4"/>
  <c r="L147" i="4"/>
  <c r="L300" i="4"/>
  <c r="L149" i="4"/>
  <c r="L150" i="4"/>
  <c r="L151" i="4"/>
  <c r="L211" i="4"/>
  <c r="L19" i="4"/>
  <c r="L436" i="4"/>
  <c r="L155" i="4"/>
  <c r="L156" i="4"/>
  <c r="L157" i="4"/>
  <c r="L512" i="4"/>
  <c r="L426" i="4"/>
  <c r="L160" i="4"/>
  <c r="L128" i="4"/>
  <c r="L162" i="4"/>
  <c r="L163" i="4"/>
  <c r="L164" i="4"/>
  <c r="L491" i="4"/>
  <c r="L166" i="4"/>
  <c r="L167" i="4"/>
  <c r="L168" i="4"/>
  <c r="L279" i="4"/>
  <c r="L438" i="4"/>
  <c r="L171" i="4"/>
  <c r="L172" i="4"/>
  <c r="L173" i="4"/>
  <c r="L174" i="4"/>
  <c r="L175" i="4"/>
  <c r="L176" i="4"/>
  <c r="L177" i="4"/>
  <c r="L178" i="4"/>
  <c r="L179" i="4"/>
  <c r="L455" i="4"/>
  <c r="L535" i="4"/>
  <c r="L44" i="4"/>
  <c r="L229" i="4"/>
  <c r="L89" i="4"/>
  <c r="L185" i="4"/>
  <c r="L186" i="4"/>
  <c r="L187" i="4"/>
  <c r="L22" i="4"/>
  <c r="L189" i="4"/>
  <c r="L190" i="4"/>
  <c r="L191" i="4"/>
  <c r="L479" i="4"/>
  <c r="L193" i="4"/>
  <c r="L194" i="4"/>
  <c r="L282" i="4"/>
  <c r="L199" i="4"/>
  <c r="L197" i="4"/>
  <c r="L240" i="4"/>
  <c r="L234" i="4"/>
  <c r="L439" i="4"/>
  <c r="L201" i="4"/>
  <c r="L180" i="4"/>
  <c r="L141" i="4"/>
  <c r="L204" i="4"/>
  <c r="L12" i="4"/>
  <c r="L495" i="4"/>
  <c r="L207" i="4"/>
  <c r="L208" i="4"/>
  <c r="L209" i="4"/>
  <c r="L323" i="4"/>
  <c r="L309" i="4"/>
  <c r="L212" i="4"/>
  <c r="L213" i="4"/>
  <c r="L549" i="4"/>
  <c r="L332" i="4"/>
  <c r="L216" i="4"/>
  <c r="L217" i="4"/>
  <c r="L542" i="4"/>
  <c r="L219" i="4"/>
  <c r="L220" i="4"/>
  <c r="L221" i="4"/>
  <c r="L129" i="4"/>
  <c r="L540" i="4"/>
  <c r="L224" i="4"/>
  <c r="L337" i="4"/>
  <c r="L226" i="4"/>
  <c r="L227" i="4"/>
  <c r="L228" i="4"/>
  <c r="L447" i="4"/>
  <c r="L230" i="4"/>
  <c r="L231" i="4"/>
  <c r="L232" i="4"/>
  <c r="L233" i="4"/>
  <c r="L146" i="4"/>
  <c r="L235" i="4"/>
  <c r="L267" i="4"/>
  <c r="L237" i="4"/>
  <c r="L238" i="4"/>
  <c r="L242" i="4"/>
  <c r="L440" i="4"/>
  <c r="L241" i="4"/>
  <c r="L200" i="4"/>
  <c r="L243" i="4"/>
  <c r="L244" i="4"/>
  <c r="L444" i="4"/>
  <c r="L450" i="4"/>
  <c r="L247" i="4"/>
  <c r="L248" i="4"/>
  <c r="L249" i="4"/>
  <c r="L299" i="4"/>
  <c r="L251" i="4"/>
  <c r="L515" i="4"/>
  <c r="L253" i="4"/>
  <c r="L158" i="4"/>
  <c r="L270" i="4"/>
  <c r="L256" i="4"/>
  <c r="L257" i="4"/>
  <c r="L338" i="4"/>
  <c r="L132" i="4"/>
  <c r="L260" i="4"/>
  <c r="L261" i="4"/>
  <c r="L262" i="4"/>
  <c r="L263" i="4"/>
  <c r="L339" i="4"/>
  <c r="L265" i="4"/>
  <c r="L266" i="4"/>
  <c r="L210" i="4"/>
  <c r="L268" i="4"/>
  <c r="L269" i="4"/>
  <c r="L133" i="4"/>
  <c r="L271" i="4"/>
  <c r="L272" i="4"/>
  <c r="L273" i="4"/>
  <c r="L165" i="4"/>
  <c r="L275" i="4"/>
  <c r="L276" i="4"/>
  <c r="L245" i="4"/>
  <c r="L278" i="4"/>
  <c r="L499" i="4"/>
  <c r="L280" i="4"/>
  <c r="L281" i="4"/>
  <c r="L246" i="4"/>
  <c r="L283" i="4"/>
  <c r="L284" i="4"/>
  <c r="L254" i="4"/>
  <c r="L295" i="4"/>
  <c r="L287" i="4"/>
  <c r="L448" i="4"/>
  <c r="L289" i="4"/>
  <c r="L298" i="4"/>
  <c r="L291" i="4"/>
  <c r="L481" i="4"/>
  <c r="L293" i="4"/>
  <c r="L294" i="4"/>
  <c r="L496" i="4"/>
  <c r="L296" i="4"/>
  <c r="L297" i="4"/>
  <c r="L341" i="4"/>
  <c r="L192" i="4"/>
  <c r="L285" i="4"/>
  <c r="L301" i="4"/>
  <c r="L302" i="4"/>
  <c r="L380" i="4"/>
  <c r="L304" i="4"/>
  <c r="L305" i="4"/>
  <c r="L117" i="4"/>
  <c r="L307" i="4"/>
  <c r="L415" i="4"/>
  <c r="L62" i="4"/>
  <c r="L310" i="4"/>
  <c r="L311" i="4"/>
  <c r="L343" i="4"/>
  <c r="L465" i="4"/>
  <c r="L214" i="4"/>
  <c r="L531" i="4"/>
  <c r="L316" i="4"/>
  <c r="L317" i="4"/>
  <c r="L318" i="4"/>
  <c r="L344" i="4"/>
  <c r="L320" i="4"/>
  <c r="L16" i="4"/>
  <c r="L536" i="4"/>
  <c r="L83" i="4"/>
  <c r="L324" i="4"/>
  <c r="L325" i="4"/>
  <c r="L326" i="4"/>
  <c r="L327" i="4"/>
  <c r="L328" i="4"/>
  <c r="L329" i="4"/>
  <c r="L330" i="4"/>
  <c r="L331" i="4"/>
  <c r="L430" i="4"/>
  <c r="L333" i="4"/>
  <c r="L334" i="4"/>
  <c r="L335" i="4"/>
  <c r="L336" i="4"/>
  <c r="L92" i="4"/>
  <c r="L541" i="4"/>
  <c r="L159" i="4"/>
  <c r="L340" i="4"/>
  <c r="L521" i="4"/>
  <c r="L342" i="4"/>
  <c r="L41" i="4"/>
  <c r="L47" i="4"/>
  <c r="L345" i="4"/>
  <c r="L346" i="4"/>
  <c r="L347" i="4"/>
  <c r="L397" i="4"/>
  <c r="L349" i="4"/>
  <c r="L169" i="4"/>
  <c r="L215" i="4"/>
  <c r="L348" i="4"/>
  <c r="L353" i="4"/>
  <c r="L354" i="4"/>
  <c r="L355" i="4"/>
  <c r="L356" i="4"/>
  <c r="L357" i="4"/>
  <c r="L358" i="4"/>
  <c r="L359" i="4"/>
  <c r="L360" i="4"/>
  <c r="L250" i="4"/>
  <c r="L362" i="4"/>
  <c r="L363" i="4"/>
  <c r="L364" i="4"/>
  <c r="L350" i="4"/>
  <c r="L366" i="4"/>
  <c r="L184" i="4"/>
  <c r="L368" i="4"/>
  <c r="L125" i="4"/>
  <c r="L370" i="4"/>
  <c r="L218" i="4"/>
  <c r="L372" i="4"/>
  <c r="L119" i="4"/>
  <c r="L202" i="4"/>
  <c r="L375" i="4"/>
  <c r="L196" i="4"/>
  <c r="L377" i="4"/>
  <c r="L351" i="4"/>
  <c r="L379" i="4"/>
  <c r="L205" i="4"/>
  <c r="L303" i="4"/>
  <c r="L382" i="4"/>
  <c r="L383" i="4"/>
  <c r="L384" i="4"/>
  <c r="L385" i="4"/>
  <c r="L10" i="4"/>
  <c r="L182" i="4"/>
  <c r="L388" i="4"/>
  <c r="L389" i="4"/>
  <c r="L390" i="4"/>
  <c r="L391" i="4"/>
  <c r="L392" i="4"/>
  <c r="L393" i="4"/>
  <c r="L352" i="4"/>
  <c r="L395" i="4"/>
  <c r="L396" i="4"/>
  <c r="L533" i="4"/>
  <c r="L398" i="4"/>
  <c r="L399" i="4"/>
  <c r="L400" i="4"/>
  <c r="L460" i="4"/>
  <c r="L206" i="4"/>
  <c r="L403" i="4"/>
  <c r="L404" i="4"/>
  <c r="L405" i="4"/>
  <c r="L406" i="4"/>
  <c r="L407" i="4"/>
  <c r="L381" i="4"/>
  <c r="L361" i="4"/>
  <c r="L60" i="4"/>
  <c r="L411" i="4"/>
  <c r="L412" i="4"/>
  <c r="L413" i="4"/>
  <c r="L414" i="4"/>
  <c r="L222" i="4"/>
  <c r="L416" i="4"/>
  <c r="L417" i="4"/>
  <c r="L418" i="4"/>
  <c r="L419" i="4"/>
  <c r="L420" i="4"/>
  <c r="L421" i="4"/>
  <c r="L422" i="4"/>
  <c r="L255" i="4"/>
  <c r="L203" i="4"/>
  <c r="L85" i="4"/>
  <c r="L80" i="4"/>
  <c r="L427" i="4"/>
  <c r="L428" i="4"/>
  <c r="L429" i="4"/>
  <c r="L497" i="4"/>
  <c r="L431" i="4"/>
  <c r="L432" i="4"/>
  <c r="L14" i="4"/>
  <c r="L86" i="4"/>
  <c r="L408" i="4"/>
  <c r="L365" i="4"/>
  <c r="L437" i="4"/>
  <c r="L188" i="4"/>
  <c r="L522" i="4"/>
  <c r="L457" i="4"/>
  <c r="L441" i="4"/>
  <c r="L442" i="4"/>
  <c r="L443" i="4"/>
  <c r="L550" i="4"/>
  <c r="L445" i="4"/>
  <c r="L308" i="4"/>
  <c r="L223" i="4"/>
  <c r="L498" i="4"/>
  <c r="L76" i="4"/>
  <c r="L153" i="4"/>
  <c r="L451" i="4"/>
  <c r="L452" i="4"/>
  <c r="L453" i="4"/>
  <c r="L532" i="4"/>
  <c r="L6" i="4"/>
  <c r="L55" i="4"/>
  <c r="L252" i="4"/>
  <c r="L458" i="4"/>
  <c r="L459" i="4"/>
  <c r="L286" i="4"/>
  <c r="L461" i="4"/>
  <c r="L462" i="4"/>
  <c r="L463" i="4"/>
  <c r="L121" i="4"/>
  <c r="L468" i="4"/>
  <c r="L466" i="4"/>
  <c r="L467" i="4"/>
  <c r="L454" i="4"/>
  <c r="L469" i="4"/>
  <c r="L32" i="4"/>
  <c r="L471" i="4"/>
  <c r="L472" i="4"/>
  <c r="L473" i="4"/>
  <c r="L474" i="4"/>
  <c r="L475" i="4"/>
  <c r="L476" i="4"/>
  <c r="L477" i="4"/>
  <c r="L478" i="4"/>
  <c r="L482" i="4"/>
  <c r="L480" i="4"/>
  <c r="L367" i="4"/>
  <c r="L306" i="4"/>
  <c r="L483" i="4"/>
  <c r="L484" i="4"/>
  <c r="L485" i="4"/>
  <c r="L486" i="4"/>
  <c r="L487" i="4"/>
  <c r="L500" i="4"/>
  <c r="L489" i="4"/>
  <c r="L161" i="4"/>
  <c r="L369" i="4"/>
  <c r="L492" i="4"/>
  <c r="L493" i="4"/>
  <c r="L494" i="4"/>
  <c r="L433" i="4"/>
  <c r="L183" i="4"/>
  <c r="L376" i="4"/>
  <c r="L423" i="4"/>
  <c r="L371" i="4"/>
  <c r="L67" i="4"/>
  <c r="L501" i="4"/>
  <c r="L88" i="4"/>
  <c r="L503" i="4"/>
  <c r="L504" i="4"/>
  <c r="L505" i="4"/>
  <c r="L506" i="4"/>
  <c r="L507" i="4"/>
  <c r="L508" i="4"/>
  <c r="L509" i="4"/>
  <c r="L510" i="4"/>
  <c r="L511" i="4"/>
  <c r="L378" i="4"/>
  <c r="L513" i="4"/>
  <c r="L514" i="4"/>
  <c r="L373" i="4"/>
  <c r="L516" i="4"/>
  <c r="L517" i="4"/>
  <c r="L518" i="4"/>
  <c r="L519" i="4"/>
  <c r="L520" i="4"/>
  <c r="L488" i="4"/>
  <c r="L288" i="4"/>
  <c r="L523" i="4"/>
  <c r="L154" i="4"/>
  <c r="L525" i="4"/>
  <c r="L137" i="4"/>
  <c r="L527" i="4"/>
  <c r="L528" i="4"/>
  <c r="L529" i="4"/>
  <c r="L530" i="4"/>
  <c r="L53" i="4"/>
  <c r="L23" i="4"/>
  <c r="L74" i="4"/>
  <c r="L534" i="4"/>
  <c r="L99" i="4"/>
  <c r="L43" i="4"/>
  <c r="L537" i="4"/>
  <c r="L538" i="4"/>
  <c r="L539" i="4"/>
  <c r="L18" i="4"/>
  <c r="L148" i="4"/>
  <c r="L524" i="4"/>
  <c r="L543" i="4"/>
  <c r="L544" i="4"/>
  <c r="L545" i="4"/>
  <c r="L546" i="4"/>
  <c r="L547" i="4"/>
  <c r="L548" i="4"/>
  <c r="L131" i="4"/>
  <c r="L225" i="4"/>
  <c r="K3" i="4"/>
  <c r="K4" i="4"/>
  <c r="K312" i="4"/>
  <c r="K449" i="4"/>
  <c r="K7" i="4"/>
  <c r="K8" i="4"/>
  <c r="K9" i="4"/>
  <c r="K386" i="4"/>
  <c r="K290" i="4"/>
  <c r="K79" i="4"/>
  <c r="K13" i="4"/>
  <c r="K424" i="4"/>
  <c r="K15" i="4"/>
  <c r="K195" i="4"/>
  <c r="K258" i="4"/>
  <c r="K181" i="4"/>
  <c r="K11" i="4"/>
  <c r="K20" i="4"/>
  <c r="K21" i="4"/>
  <c r="K502" i="4"/>
  <c r="K54" i="4"/>
  <c r="K24" i="4"/>
  <c r="K25" i="4"/>
  <c r="K26" i="4"/>
  <c r="K27" i="4"/>
  <c r="K28" i="4"/>
  <c r="K101" i="4"/>
  <c r="K30" i="4"/>
  <c r="K31" i="4"/>
  <c r="K34" i="4"/>
  <c r="K33" i="4"/>
  <c r="K456" i="4"/>
  <c r="K35" i="4"/>
  <c r="K36" i="4"/>
  <c r="K37" i="4"/>
  <c r="K38" i="4"/>
  <c r="K39" i="4"/>
  <c r="K40" i="4"/>
  <c r="K490" i="4"/>
  <c r="K42" i="4"/>
  <c r="K374" i="4"/>
  <c r="K152" i="4"/>
  <c r="K45" i="4"/>
  <c r="K46" i="4"/>
  <c r="K29" i="4"/>
  <c r="K48" i="4"/>
  <c r="K49" i="4"/>
  <c r="K50" i="4"/>
  <c r="K51" i="4"/>
  <c r="K52" i="4"/>
  <c r="K409" i="4"/>
  <c r="K259" i="4"/>
  <c r="K464" i="4"/>
  <c r="K56" i="4"/>
  <c r="K57" i="4"/>
  <c r="K58" i="4"/>
  <c r="K59" i="4"/>
  <c r="K526" i="4"/>
  <c r="K61" i="4"/>
  <c r="K401" i="4"/>
  <c r="K63" i="4"/>
  <c r="K64" i="4"/>
  <c r="K65" i="4"/>
  <c r="K66" i="4"/>
  <c r="K140" i="4"/>
  <c r="K68" i="4"/>
  <c r="K69" i="4"/>
  <c r="K70" i="4"/>
  <c r="K71" i="4"/>
  <c r="K72" i="4"/>
  <c r="K73" i="4"/>
  <c r="K274" i="4"/>
  <c r="K75" i="4"/>
  <c r="K313" i="4"/>
  <c r="K77" i="4"/>
  <c r="K78" i="4"/>
  <c r="K198" i="4"/>
  <c r="K314" i="4"/>
  <c r="K81" i="4"/>
  <c r="K82" i="4"/>
  <c r="K264" i="4"/>
  <c r="K84" i="4"/>
  <c r="K446" i="4"/>
  <c r="K315" i="4"/>
  <c r="K87" i="4"/>
  <c r="K106" i="4"/>
  <c r="K319" i="4"/>
  <c r="K90" i="4"/>
  <c r="K91" i="4"/>
  <c r="K239" i="4"/>
  <c r="K93" i="4"/>
  <c r="K94" i="4"/>
  <c r="K95" i="4"/>
  <c r="K96" i="4"/>
  <c r="K97" i="4"/>
  <c r="K98" i="4"/>
  <c r="K17" i="4"/>
  <c r="K100" i="4"/>
  <c r="K402" i="4"/>
  <c r="K102" i="4"/>
  <c r="K103" i="4"/>
  <c r="K104" i="4"/>
  <c r="K105" i="4"/>
  <c r="K387" i="4"/>
  <c r="K107" i="4"/>
  <c r="K434" i="4"/>
  <c r="K109" i="4"/>
  <c r="K110" i="4"/>
  <c r="K111" i="4"/>
  <c r="K112" i="4"/>
  <c r="K113" i="4"/>
  <c r="K170" i="4"/>
  <c r="K115" i="4"/>
  <c r="K116" i="4"/>
  <c r="K5" i="4"/>
  <c r="K118" i="4"/>
  <c r="K108" i="4"/>
  <c r="K120" i="4"/>
  <c r="K435" i="4"/>
  <c r="K122" i="4"/>
  <c r="K123" i="4"/>
  <c r="K124" i="4"/>
  <c r="K292" i="4"/>
  <c r="K126" i="4"/>
  <c r="K127" i="4"/>
  <c r="K236" i="4"/>
  <c r="K277" i="4"/>
  <c r="K130" i="4"/>
  <c r="K425" i="4"/>
  <c r="K321" i="4"/>
  <c r="K394" i="4"/>
  <c r="K134" i="4"/>
  <c r="K135" i="4"/>
  <c r="K136" i="4"/>
  <c r="K322" i="4"/>
  <c r="K138" i="4"/>
  <c r="K139" i="4"/>
  <c r="K114" i="4"/>
  <c r="K410" i="4"/>
  <c r="K142" i="4"/>
  <c r="K143" i="4"/>
  <c r="K144" i="4"/>
  <c r="K145" i="4"/>
  <c r="K470" i="4"/>
  <c r="K147" i="4"/>
  <c r="K300" i="4"/>
  <c r="K149" i="4"/>
  <c r="K150" i="4"/>
  <c r="K151" i="4"/>
  <c r="K211" i="4"/>
  <c r="K19" i="4"/>
  <c r="K436" i="4"/>
  <c r="K155" i="4"/>
  <c r="K156" i="4"/>
  <c r="K157" i="4"/>
  <c r="K512" i="4"/>
  <c r="K426" i="4"/>
  <c r="K160" i="4"/>
  <c r="K128" i="4"/>
  <c r="K162" i="4"/>
  <c r="K163" i="4"/>
  <c r="K164" i="4"/>
  <c r="K491" i="4"/>
  <c r="K166" i="4"/>
  <c r="K167" i="4"/>
  <c r="K168" i="4"/>
  <c r="K279" i="4"/>
  <c r="K438" i="4"/>
  <c r="K171" i="4"/>
  <c r="K172" i="4"/>
  <c r="K173" i="4"/>
  <c r="K174" i="4"/>
  <c r="K175" i="4"/>
  <c r="K176" i="4"/>
  <c r="K177" i="4"/>
  <c r="K178" i="4"/>
  <c r="K179" i="4"/>
  <c r="K455" i="4"/>
  <c r="K535" i="4"/>
  <c r="K44" i="4"/>
  <c r="K229" i="4"/>
  <c r="K89" i="4"/>
  <c r="K185" i="4"/>
  <c r="K186" i="4"/>
  <c r="K187" i="4"/>
  <c r="K22" i="4"/>
  <c r="K189" i="4"/>
  <c r="K190" i="4"/>
  <c r="K191" i="4"/>
  <c r="K479" i="4"/>
  <c r="K193" i="4"/>
  <c r="K194" i="4"/>
  <c r="K282" i="4"/>
  <c r="K199" i="4"/>
  <c r="K197" i="4"/>
  <c r="K240" i="4"/>
  <c r="K234" i="4"/>
  <c r="K439" i="4"/>
  <c r="K201" i="4"/>
  <c r="K180" i="4"/>
  <c r="K141" i="4"/>
  <c r="K204" i="4"/>
  <c r="K12" i="4"/>
  <c r="K495" i="4"/>
  <c r="K207" i="4"/>
  <c r="K208" i="4"/>
  <c r="K209" i="4"/>
  <c r="K323" i="4"/>
  <c r="K309" i="4"/>
  <c r="K212" i="4"/>
  <c r="K213" i="4"/>
  <c r="K549" i="4"/>
  <c r="K332" i="4"/>
  <c r="K216" i="4"/>
  <c r="K217" i="4"/>
  <c r="K542" i="4"/>
  <c r="K219" i="4"/>
  <c r="K220" i="4"/>
  <c r="K221" i="4"/>
  <c r="K129" i="4"/>
  <c r="K540" i="4"/>
  <c r="K224" i="4"/>
  <c r="K337" i="4"/>
  <c r="K226" i="4"/>
  <c r="K227" i="4"/>
  <c r="K228" i="4"/>
  <c r="K447" i="4"/>
  <c r="K230" i="4"/>
  <c r="K231" i="4"/>
  <c r="K232" i="4"/>
  <c r="K233" i="4"/>
  <c r="K146" i="4"/>
  <c r="K235" i="4"/>
  <c r="K267" i="4"/>
  <c r="K237" i="4"/>
  <c r="K238" i="4"/>
  <c r="K242" i="4"/>
  <c r="K440" i="4"/>
  <c r="K241" i="4"/>
  <c r="K200" i="4"/>
  <c r="K243" i="4"/>
  <c r="K244" i="4"/>
  <c r="K444" i="4"/>
  <c r="K450" i="4"/>
  <c r="K247" i="4"/>
  <c r="K248" i="4"/>
  <c r="K249" i="4"/>
  <c r="K299" i="4"/>
  <c r="K251" i="4"/>
  <c r="K515" i="4"/>
  <c r="K253" i="4"/>
  <c r="K158" i="4"/>
  <c r="K270" i="4"/>
  <c r="K256" i="4"/>
  <c r="K257" i="4"/>
  <c r="K338" i="4"/>
  <c r="K132" i="4"/>
  <c r="K260" i="4"/>
  <c r="K261" i="4"/>
  <c r="K262" i="4"/>
  <c r="K263" i="4"/>
  <c r="K339" i="4"/>
  <c r="K265" i="4"/>
  <c r="K266" i="4"/>
  <c r="K210" i="4"/>
  <c r="K268" i="4"/>
  <c r="K269" i="4"/>
  <c r="K133" i="4"/>
  <c r="K271" i="4"/>
  <c r="K272" i="4"/>
  <c r="K273" i="4"/>
  <c r="K165" i="4"/>
  <c r="K275" i="4"/>
  <c r="K276" i="4"/>
  <c r="K245" i="4"/>
  <c r="K278" i="4"/>
  <c r="K499" i="4"/>
  <c r="K280" i="4"/>
  <c r="K281" i="4"/>
  <c r="K246" i="4"/>
  <c r="K283" i="4"/>
  <c r="K284" i="4"/>
  <c r="K254" i="4"/>
  <c r="K295" i="4"/>
  <c r="K287" i="4"/>
  <c r="K448" i="4"/>
  <c r="K289" i="4"/>
  <c r="K298" i="4"/>
  <c r="K291" i="4"/>
  <c r="K481" i="4"/>
  <c r="K293" i="4"/>
  <c r="K294" i="4"/>
  <c r="K496" i="4"/>
  <c r="K296" i="4"/>
  <c r="K297" i="4"/>
  <c r="K341" i="4"/>
  <c r="K192" i="4"/>
  <c r="K285" i="4"/>
  <c r="K301" i="4"/>
  <c r="K302" i="4"/>
  <c r="K380" i="4"/>
  <c r="K304" i="4"/>
  <c r="K305" i="4"/>
  <c r="K117" i="4"/>
  <c r="K307" i="4"/>
  <c r="K415" i="4"/>
  <c r="K62" i="4"/>
  <c r="K310" i="4"/>
  <c r="K311" i="4"/>
  <c r="K343" i="4"/>
  <c r="K465" i="4"/>
  <c r="K214" i="4"/>
  <c r="K531" i="4"/>
  <c r="K316" i="4"/>
  <c r="K317" i="4"/>
  <c r="K318" i="4"/>
  <c r="K344" i="4"/>
  <c r="K320" i="4"/>
  <c r="K16" i="4"/>
  <c r="K536" i="4"/>
  <c r="K83" i="4"/>
  <c r="K324" i="4"/>
  <c r="K325" i="4"/>
  <c r="K326" i="4"/>
  <c r="K327" i="4"/>
  <c r="K328" i="4"/>
  <c r="K329" i="4"/>
  <c r="K330" i="4"/>
  <c r="K331" i="4"/>
  <c r="K430" i="4"/>
  <c r="K333" i="4"/>
  <c r="K334" i="4"/>
  <c r="K335" i="4"/>
  <c r="K336" i="4"/>
  <c r="K92" i="4"/>
  <c r="K541" i="4"/>
  <c r="K159" i="4"/>
  <c r="K340" i="4"/>
  <c r="K521" i="4"/>
  <c r="K342" i="4"/>
  <c r="K41" i="4"/>
  <c r="K47" i="4"/>
  <c r="K345" i="4"/>
  <c r="K346" i="4"/>
  <c r="K347" i="4"/>
  <c r="K397" i="4"/>
  <c r="K349" i="4"/>
  <c r="K169" i="4"/>
  <c r="K215" i="4"/>
  <c r="K348" i="4"/>
  <c r="K353" i="4"/>
  <c r="K354" i="4"/>
  <c r="K355" i="4"/>
  <c r="K356" i="4"/>
  <c r="K357" i="4"/>
  <c r="K358" i="4"/>
  <c r="K359" i="4"/>
  <c r="K360" i="4"/>
  <c r="K250" i="4"/>
  <c r="K362" i="4"/>
  <c r="K363" i="4"/>
  <c r="K364" i="4"/>
  <c r="K350" i="4"/>
  <c r="K366" i="4"/>
  <c r="K184" i="4"/>
  <c r="K368" i="4"/>
  <c r="K125" i="4"/>
  <c r="K370" i="4"/>
  <c r="K218" i="4"/>
  <c r="K372" i="4"/>
  <c r="K119" i="4"/>
  <c r="K202" i="4"/>
  <c r="K375" i="4"/>
  <c r="K196" i="4"/>
  <c r="K377" i="4"/>
  <c r="K351" i="4"/>
  <c r="K379" i="4"/>
  <c r="K205" i="4"/>
  <c r="K303" i="4"/>
  <c r="K382" i="4"/>
  <c r="K383" i="4"/>
  <c r="K384" i="4"/>
  <c r="K385" i="4"/>
  <c r="K10" i="4"/>
  <c r="K182" i="4"/>
  <c r="K388" i="4"/>
  <c r="K389" i="4"/>
  <c r="K390" i="4"/>
  <c r="K391" i="4"/>
  <c r="K392" i="4"/>
  <c r="K393" i="4"/>
  <c r="K352" i="4"/>
  <c r="K395" i="4"/>
  <c r="K396" i="4"/>
  <c r="K533" i="4"/>
  <c r="K398" i="4"/>
  <c r="K399" i="4"/>
  <c r="K400" i="4"/>
  <c r="K460" i="4"/>
  <c r="K206" i="4"/>
  <c r="K403" i="4"/>
  <c r="K404" i="4"/>
  <c r="K405" i="4"/>
  <c r="K406" i="4"/>
  <c r="K407" i="4"/>
  <c r="K381" i="4"/>
  <c r="K361" i="4"/>
  <c r="K60" i="4"/>
  <c r="K411" i="4"/>
  <c r="K412" i="4"/>
  <c r="K413" i="4"/>
  <c r="K414" i="4"/>
  <c r="K222" i="4"/>
  <c r="K416" i="4"/>
  <c r="K417" i="4"/>
  <c r="K418" i="4"/>
  <c r="K419" i="4"/>
  <c r="K420" i="4"/>
  <c r="K421" i="4"/>
  <c r="K422" i="4"/>
  <c r="K255" i="4"/>
  <c r="K203" i="4"/>
  <c r="K85" i="4"/>
  <c r="K80" i="4"/>
  <c r="K427" i="4"/>
  <c r="K428" i="4"/>
  <c r="K429" i="4"/>
  <c r="K497" i="4"/>
  <c r="K431" i="4"/>
  <c r="K432" i="4"/>
  <c r="K14" i="4"/>
  <c r="K86" i="4"/>
  <c r="K408" i="4"/>
  <c r="K365" i="4"/>
  <c r="K437" i="4"/>
  <c r="K188" i="4"/>
  <c r="K522" i="4"/>
  <c r="K457" i="4"/>
  <c r="K441" i="4"/>
  <c r="K442" i="4"/>
  <c r="K443" i="4"/>
  <c r="K550" i="4"/>
  <c r="K445" i="4"/>
  <c r="K308" i="4"/>
  <c r="K223" i="4"/>
  <c r="K498" i="4"/>
  <c r="K76" i="4"/>
  <c r="K153" i="4"/>
  <c r="K451" i="4"/>
  <c r="K452" i="4"/>
  <c r="K453" i="4"/>
  <c r="K532" i="4"/>
  <c r="K6" i="4"/>
  <c r="K55" i="4"/>
  <c r="K252" i="4"/>
  <c r="K458" i="4"/>
  <c r="K459" i="4"/>
  <c r="K286" i="4"/>
  <c r="K461" i="4"/>
  <c r="K462" i="4"/>
  <c r="K463" i="4"/>
  <c r="K121" i="4"/>
  <c r="K468" i="4"/>
  <c r="K466" i="4"/>
  <c r="K467" i="4"/>
  <c r="K454" i="4"/>
  <c r="K469" i="4"/>
  <c r="K32" i="4"/>
  <c r="K471" i="4"/>
  <c r="K472" i="4"/>
  <c r="K473" i="4"/>
  <c r="K474" i="4"/>
  <c r="K475" i="4"/>
  <c r="K476" i="4"/>
  <c r="K477" i="4"/>
  <c r="K478" i="4"/>
  <c r="K482" i="4"/>
  <c r="K480" i="4"/>
  <c r="K367" i="4"/>
  <c r="K306" i="4"/>
  <c r="K483" i="4"/>
  <c r="K484" i="4"/>
  <c r="K485" i="4"/>
  <c r="K486" i="4"/>
  <c r="K487" i="4"/>
  <c r="K500" i="4"/>
  <c r="K489" i="4"/>
  <c r="K161" i="4"/>
  <c r="K369" i="4"/>
  <c r="K492" i="4"/>
  <c r="K493" i="4"/>
  <c r="K494" i="4"/>
  <c r="K433" i="4"/>
  <c r="K183" i="4"/>
  <c r="K376" i="4"/>
  <c r="K423" i="4"/>
  <c r="K371" i="4"/>
  <c r="K67" i="4"/>
  <c r="K501" i="4"/>
  <c r="K88" i="4"/>
  <c r="K503" i="4"/>
  <c r="K504" i="4"/>
  <c r="K505" i="4"/>
  <c r="K506" i="4"/>
  <c r="K507" i="4"/>
  <c r="K508" i="4"/>
  <c r="K509" i="4"/>
  <c r="K510" i="4"/>
  <c r="K511" i="4"/>
  <c r="K378" i="4"/>
  <c r="K513" i="4"/>
  <c r="K514" i="4"/>
  <c r="K373" i="4"/>
  <c r="K516" i="4"/>
  <c r="K517" i="4"/>
  <c r="K518" i="4"/>
  <c r="K519" i="4"/>
  <c r="K520" i="4"/>
  <c r="K488" i="4"/>
  <c r="K288" i="4"/>
  <c r="K523" i="4"/>
  <c r="K154" i="4"/>
  <c r="K525" i="4"/>
  <c r="K137" i="4"/>
  <c r="K527" i="4"/>
  <c r="K528" i="4"/>
  <c r="K529" i="4"/>
  <c r="K530" i="4"/>
  <c r="K53" i="4"/>
  <c r="K23" i="4"/>
  <c r="K74" i="4"/>
  <c r="K534" i="4"/>
  <c r="K99" i="4"/>
  <c r="K43" i="4"/>
  <c r="K537" i="4"/>
  <c r="K538" i="4"/>
  <c r="K539" i="4"/>
  <c r="K18" i="4"/>
  <c r="K148" i="4"/>
  <c r="K524" i="4"/>
  <c r="K543" i="4"/>
  <c r="K544" i="4"/>
  <c r="K545" i="4"/>
  <c r="K546" i="4"/>
  <c r="K547" i="4"/>
  <c r="K548" i="4"/>
  <c r="K131" i="4"/>
  <c r="K225" i="4"/>
  <c r="J3" i="4"/>
  <c r="J4" i="4"/>
  <c r="J312" i="4"/>
  <c r="J449" i="4"/>
  <c r="J7" i="4"/>
  <c r="J8" i="4"/>
  <c r="J9" i="4"/>
  <c r="J386" i="4"/>
  <c r="J290" i="4"/>
  <c r="J79" i="4"/>
  <c r="J13" i="4"/>
  <c r="J424" i="4"/>
  <c r="J15" i="4"/>
  <c r="J195" i="4"/>
  <c r="J258" i="4"/>
  <c r="J181" i="4"/>
  <c r="J11" i="4"/>
  <c r="J20" i="4"/>
  <c r="J21" i="4"/>
  <c r="J502" i="4"/>
  <c r="J54" i="4"/>
  <c r="J24" i="4"/>
  <c r="J25" i="4"/>
  <c r="J26" i="4"/>
  <c r="J27" i="4"/>
  <c r="J28" i="4"/>
  <c r="J101" i="4"/>
  <c r="J30" i="4"/>
  <c r="J31" i="4"/>
  <c r="J34" i="4"/>
  <c r="J33" i="4"/>
  <c r="J456" i="4"/>
  <c r="J35" i="4"/>
  <c r="J36" i="4"/>
  <c r="J37" i="4"/>
  <c r="J38" i="4"/>
  <c r="J39" i="4"/>
  <c r="J40" i="4"/>
  <c r="J490" i="4"/>
  <c r="J42" i="4"/>
  <c r="J374" i="4"/>
  <c r="J152" i="4"/>
  <c r="J45" i="4"/>
  <c r="J46" i="4"/>
  <c r="J29" i="4"/>
  <c r="J48" i="4"/>
  <c r="J49" i="4"/>
  <c r="J50" i="4"/>
  <c r="J51" i="4"/>
  <c r="J52" i="4"/>
  <c r="J409" i="4"/>
  <c r="J259" i="4"/>
  <c r="J464" i="4"/>
  <c r="J56" i="4"/>
  <c r="J57" i="4"/>
  <c r="J58" i="4"/>
  <c r="J59" i="4"/>
  <c r="J526" i="4"/>
  <c r="J61" i="4"/>
  <c r="J401" i="4"/>
  <c r="J63" i="4"/>
  <c r="J64" i="4"/>
  <c r="J65" i="4"/>
  <c r="J66" i="4"/>
  <c r="J140" i="4"/>
  <c r="J68" i="4"/>
  <c r="J69" i="4"/>
  <c r="J70" i="4"/>
  <c r="J71" i="4"/>
  <c r="J72" i="4"/>
  <c r="J73" i="4"/>
  <c r="J274" i="4"/>
  <c r="J75" i="4"/>
  <c r="J313" i="4"/>
  <c r="J77" i="4"/>
  <c r="J78" i="4"/>
  <c r="J198" i="4"/>
  <c r="J314" i="4"/>
  <c r="J81" i="4"/>
  <c r="J82" i="4"/>
  <c r="J264" i="4"/>
  <c r="J84" i="4"/>
  <c r="J446" i="4"/>
  <c r="J315" i="4"/>
  <c r="J87" i="4"/>
  <c r="J106" i="4"/>
  <c r="J319" i="4"/>
  <c r="J90" i="4"/>
  <c r="J91" i="4"/>
  <c r="J239" i="4"/>
  <c r="J93" i="4"/>
  <c r="J94" i="4"/>
  <c r="J95" i="4"/>
  <c r="J96" i="4"/>
  <c r="J97" i="4"/>
  <c r="J98" i="4"/>
  <c r="J17" i="4"/>
  <c r="J100" i="4"/>
  <c r="J402" i="4"/>
  <c r="J102" i="4"/>
  <c r="J103" i="4"/>
  <c r="J104" i="4"/>
  <c r="J105" i="4"/>
  <c r="J387" i="4"/>
  <c r="J107" i="4"/>
  <c r="J434" i="4"/>
  <c r="J109" i="4"/>
  <c r="J110" i="4"/>
  <c r="J111" i="4"/>
  <c r="J112" i="4"/>
  <c r="J113" i="4"/>
  <c r="J170" i="4"/>
  <c r="J115" i="4"/>
  <c r="J116" i="4"/>
  <c r="J5" i="4"/>
  <c r="J118" i="4"/>
  <c r="J108" i="4"/>
  <c r="J120" i="4"/>
  <c r="J435" i="4"/>
  <c r="J122" i="4"/>
  <c r="J123" i="4"/>
  <c r="J124" i="4"/>
  <c r="J292" i="4"/>
  <c r="J126" i="4"/>
  <c r="J127" i="4"/>
  <c r="J236" i="4"/>
  <c r="J277" i="4"/>
  <c r="J130" i="4"/>
  <c r="J425" i="4"/>
  <c r="J321" i="4"/>
  <c r="J394" i="4"/>
  <c r="J134" i="4"/>
  <c r="J135" i="4"/>
  <c r="J136" i="4"/>
  <c r="J322" i="4"/>
  <c r="J138" i="4"/>
  <c r="J139" i="4"/>
  <c r="J114" i="4"/>
  <c r="J410" i="4"/>
  <c r="J142" i="4"/>
  <c r="J143" i="4"/>
  <c r="J144" i="4"/>
  <c r="J145" i="4"/>
  <c r="J470" i="4"/>
  <c r="J147" i="4"/>
  <c r="J300" i="4"/>
  <c r="J149" i="4"/>
  <c r="J150" i="4"/>
  <c r="J151" i="4"/>
  <c r="J211" i="4"/>
  <c r="J19" i="4"/>
  <c r="J436" i="4"/>
  <c r="J155" i="4"/>
  <c r="J156" i="4"/>
  <c r="J157" i="4"/>
  <c r="J512" i="4"/>
  <c r="J426" i="4"/>
  <c r="J160" i="4"/>
  <c r="J128" i="4"/>
  <c r="J162" i="4"/>
  <c r="J163" i="4"/>
  <c r="J164" i="4"/>
  <c r="J491" i="4"/>
  <c r="J166" i="4"/>
  <c r="J167" i="4"/>
  <c r="J168" i="4"/>
  <c r="J279" i="4"/>
  <c r="J438" i="4"/>
  <c r="J171" i="4"/>
  <c r="J172" i="4"/>
  <c r="J173" i="4"/>
  <c r="J174" i="4"/>
  <c r="J175" i="4"/>
  <c r="J176" i="4"/>
  <c r="J177" i="4"/>
  <c r="J178" i="4"/>
  <c r="J179" i="4"/>
  <c r="J455" i="4"/>
  <c r="J535" i="4"/>
  <c r="J44" i="4"/>
  <c r="J229" i="4"/>
  <c r="J89" i="4"/>
  <c r="J185" i="4"/>
  <c r="J186" i="4"/>
  <c r="J187" i="4"/>
  <c r="J22" i="4"/>
  <c r="J189" i="4"/>
  <c r="J190" i="4"/>
  <c r="J191" i="4"/>
  <c r="J479" i="4"/>
  <c r="J193" i="4"/>
  <c r="J194" i="4"/>
  <c r="J282" i="4"/>
  <c r="J199" i="4"/>
  <c r="J197" i="4"/>
  <c r="J240" i="4"/>
  <c r="J234" i="4"/>
  <c r="J439" i="4"/>
  <c r="J201" i="4"/>
  <c r="J180" i="4"/>
  <c r="J141" i="4"/>
  <c r="J204" i="4"/>
  <c r="J12" i="4"/>
  <c r="J495" i="4"/>
  <c r="J207" i="4"/>
  <c r="J208" i="4"/>
  <c r="J209" i="4"/>
  <c r="J323" i="4"/>
  <c r="J309" i="4"/>
  <c r="J212" i="4"/>
  <c r="J213" i="4"/>
  <c r="J549" i="4"/>
  <c r="J332" i="4"/>
  <c r="J216" i="4"/>
  <c r="J217" i="4"/>
  <c r="J542" i="4"/>
  <c r="J219" i="4"/>
  <c r="J220" i="4"/>
  <c r="J221" i="4"/>
  <c r="J129" i="4"/>
  <c r="J540" i="4"/>
  <c r="J224" i="4"/>
  <c r="J337" i="4"/>
  <c r="J226" i="4"/>
  <c r="J227" i="4"/>
  <c r="J228" i="4"/>
  <c r="J447" i="4"/>
  <c r="J230" i="4"/>
  <c r="J231" i="4"/>
  <c r="J232" i="4"/>
  <c r="J233" i="4"/>
  <c r="J146" i="4"/>
  <c r="J235" i="4"/>
  <c r="J267" i="4"/>
  <c r="J237" i="4"/>
  <c r="J238" i="4"/>
  <c r="J242" i="4"/>
  <c r="J440" i="4"/>
  <c r="J241" i="4"/>
  <c r="J200" i="4"/>
  <c r="J243" i="4"/>
  <c r="J244" i="4"/>
  <c r="J444" i="4"/>
  <c r="J450" i="4"/>
  <c r="J247" i="4"/>
  <c r="J248" i="4"/>
  <c r="J249" i="4"/>
  <c r="J299" i="4"/>
  <c r="J251" i="4"/>
  <c r="J515" i="4"/>
  <c r="J253" i="4"/>
  <c r="J158" i="4"/>
  <c r="J270" i="4"/>
  <c r="J256" i="4"/>
  <c r="J257" i="4"/>
  <c r="J338" i="4"/>
  <c r="J132" i="4"/>
  <c r="J260" i="4"/>
  <c r="J261" i="4"/>
  <c r="J262" i="4"/>
  <c r="J263" i="4"/>
  <c r="J339" i="4"/>
  <c r="J265" i="4"/>
  <c r="J266" i="4"/>
  <c r="J210" i="4"/>
  <c r="J268" i="4"/>
  <c r="J269" i="4"/>
  <c r="J133" i="4"/>
  <c r="J271" i="4"/>
  <c r="J272" i="4"/>
  <c r="J273" i="4"/>
  <c r="J165" i="4"/>
  <c r="J275" i="4"/>
  <c r="J276" i="4"/>
  <c r="J245" i="4"/>
  <c r="J278" i="4"/>
  <c r="J499" i="4"/>
  <c r="J280" i="4"/>
  <c r="J281" i="4"/>
  <c r="J246" i="4"/>
  <c r="J283" i="4"/>
  <c r="J284" i="4"/>
  <c r="J254" i="4"/>
  <c r="J295" i="4"/>
  <c r="J287" i="4"/>
  <c r="J448" i="4"/>
  <c r="J289" i="4"/>
  <c r="J298" i="4"/>
  <c r="J291" i="4"/>
  <c r="J481" i="4"/>
  <c r="J293" i="4"/>
  <c r="J294" i="4"/>
  <c r="J496" i="4"/>
  <c r="J296" i="4"/>
  <c r="J297" i="4"/>
  <c r="J341" i="4"/>
  <c r="J192" i="4"/>
  <c r="J285" i="4"/>
  <c r="J301" i="4"/>
  <c r="J302" i="4"/>
  <c r="J380" i="4"/>
  <c r="J304" i="4"/>
  <c r="J305" i="4"/>
  <c r="J117" i="4"/>
  <c r="J307" i="4"/>
  <c r="J415" i="4"/>
  <c r="J62" i="4"/>
  <c r="J310" i="4"/>
  <c r="J311" i="4"/>
  <c r="J343" i="4"/>
  <c r="J465" i="4"/>
  <c r="J214" i="4"/>
  <c r="J531" i="4"/>
  <c r="J316" i="4"/>
  <c r="J317" i="4"/>
  <c r="J318" i="4"/>
  <c r="J344" i="4"/>
  <c r="J320" i="4"/>
  <c r="J16" i="4"/>
  <c r="J536" i="4"/>
  <c r="J83" i="4"/>
  <c r="J324" i="4"/>
  <c r="J325" i="4"/>
  <c r="J326" i="4"/>
  <c r="J327" i="4"/>
  <c r="J328" i="4"/>
  <c r="J329" i="4"/>
  <c r="J330" i="4"/>
  <c r="J331" i="4"/>
  <c r="J430" i="4"/>
  <c r="J333" i="4"/>
  <c r="J334" i="4"/>
  <c r="J335" i="4"/>
  <c r="J336" i="4"/>
  <c r="J92" i="4"/>
  <c r="J541" i="4"/>
  <c r="J159" i="4"/>
  <c r="J340" i="4"/>
  <c r="J521" i="4"/>
  <c r="J342" i="4"/>
  <c r="J41" i="4"/>
  <c r="J47" i="4"/>
  <c r="J345" i="4"/>
  <c r="J346" i="4"/>
  <c r="J347" i="4"/>
  <c r="J397" i="4"/>
  <c r="J349" i="4"/>
  <c r="J169" i="4"/>
  <c r="J215" i="4"/>
  <c r="J348" i="4"/>
  <c r="J353" i="4"/>
  <c r="J354" i="4"/>
  <c r="J355" i="4"/>
  <c r="J356" i="4"/>
  <c r="J357" i="4"/>
  <c r="J358" i="4"/>
  <c r="J359" i="4"/>
  <c r="J360" i="4"/>
  <c r="J250" i="4"/>
  <c r="J362" i="4"/>
  <c r="J363" i="4"/>
  <c r="J364" i="4"/>
  <c r="J350" i="4"/>
  <c r="J366" i="4"/>
  <c r="J184" i="4"/>
  <c r="J368" i="4"/>
  <c r="J125" i="4"/>
  <c r="J370" i="4"/>
  <c r="J218" i="4"/>
  <c r="J372" i="4"/>
  <c r="J119" i="4"/>
  <c r="J202" i="4"/>
  <c r="J375" i="4"/>
  <c r="J196" i="4"/>
  <c r="J377" i="4"/>
  <c r="J351" i="4"/>
  <c r="J379" i="4"/>
  <c r="J205" i="4"/>
  <c r="J303" i="4"/>
  <c r="J382" i="4"/>
  <c r="J383" i="4"/>
  <c r="J384" i="4"/>
  <c r="J385" i="4"/>
  <c r="J10" i="4"/>
  <c r="J182" i="4"/>
  <c r="J388" i="4"/>
  <c r="J389" i="4"/>
  <c r="J390" i="4"/>
  <c r="J391" i="4"/>
  <c r="J392" i="4"/>
  <c r="J393" i="4"/>
  <c r="J352" i="4"/>
  <c r="J395" i="4"/>
  <c r="J396" i="4"/>
  <c r="J533" i="4"/>
  <c r="J398" i="4"/>
  <c r="J399" i="4"/>
  <c r="J400" i="4"/>
  <c r="J460" i="4"/>
  <c r="J206" i="4"/>
  <c r="J403" i="4"/>
  <c r="J404" i="4"/>
  <c r="J405" i="4"/>
  <c r="J406" i="4"/>
  <c r="J407" i="4"/>
  <c r="J381" i="4"/>
  <c r="J361" i="4"/>
  <c r="J60" i="4"/>
  <c r="J411" i="4"/>
  <c r="J412" i="4"/>
  <c r="J413" i="4"/>
  <c r="J414" i="4"/>
  <c r="J222" i="4"/>
  <c r="J416" i="4"/>
  <c r="J417" i="4"/>
  <c r="J418" i="4"/>
  <c r="J419" i="4"/>
  <c r="J420" i="4"/>
  <c r="J421" i="4"/>
  <c r="J422" i="4"/>
  <c r="J255" i="4"/>
  <c r="J203" i="4"/>
  <c r="J85" i="4"/>
  <c r="J80" i="4"/>
  <c r="J427" i="4"/>
  <c r="J428" i="4"/>
  <c r="J429" i="4"/>
  <c r="J497" i="4"/>
  <c r="J431" i="4"/>
  <c r="J432" i="4"/>
  <c r="J14" i="4"/>
  <c r="J86" i="4"/>
  <c r="J408" i="4"/>
  <c r="J365" i="4"/>
  <c r="J437" i="4"/>
  <c r="J188" i="4"/>
  <c r="J522" i="4"/>
  <c r="J457" i="4"/>
  <c r="J441" i="4"/>
  <c r="J442" i="4"/>
  <c r="J443" i="4"/>
  <c r="J550" i="4"/>
  <c r="J445" i="4"/>
  <c r="J308" i="4"/>
  <c r="J223" i="4"/>
  <c r="J498" i="4"/>
  <c r="J76" i="4"/>
  <c r="J153" i="4"/>
  <c r="J451" i="4"/>
  <c r="J452" i="4"/>
  <c r="J453" i="4"/>
  <c r="J532" i="4"/>
  <c r="J6" i="4"/>
  <c r="J55" i="4"/>
  <c r="J252" i="4"/>
  <c r="J458" i="4"/>
  <c r="J459" i="4"/>
  <c r="J286" i="4"/>
  <c r="J461" i="4"/>
  <c r="J462" i="4"/>
  <c r="J463" i="4"/>
  <c r="J121" i="4"/>
  <c r="J468" i="4"/>
  <c r="J466" i="4"/>
  <c r="J467" i="4"/>
  <c r="J454" i="4"/>
  <c r="J469" i="4"/>
  <c r="J32" i="4"/>
  <c r="J471" i="4"/>
  <c r="J472" i="4"/>
  <c r="J473" i="4"/>
  <c r="J474" i="4"/>
  <c r="J475" i="4"/>
  <c r="J476" i="4"/>
  <c r="J477" i="4"/>
  <c r="J478" i="4"/>
  <c r="J482" i="4"/>
  <c r="J480" i="4"/>
  <c r="J367" i="4"/>
  <c r="J306" i="4"/>
  <c r="J483" i="4"/>
  <c r="J484" i="4"/>
  <c r="J485" i="4"/>
  <c r="J486" i="4"/>
  <c r="J487" i="4"/>
  <c r="J500" i="4"/>
  <c r="J489" i="4"/>
  <c r="J161" i="4"/>
  <c r="J369" i="4"/>
  <c r="J492" i="4"/>
  <c r="J493" i="4"/>
  <c r="J494" i="4"/>
  <c r="J433" i="4"/>
  <c r="J183" i="4"/>
  <c r="J376" i="4"/>
  <c r="J423" i="4"/>
  <c r="J371" i="4"/>
  <c r="J67" i="4"/>
  <c r="J501" i="4"/>
  <c r="J88" i="4"/>
  <c r="J503" i="4"/>
  <c r="J504" i="4"/>
  <c r="J505" i="4"/>
  <c r="J506" i="4"/>
  <c r="J507" i="4"/>
  <c r="J508" i="4"/>
  <c r="J509" i="4"/>
  <c r="J510" i="4"/>
  <c r="J511" i="4"/>
  <c r="J378" i="4"/>
  <c r="J513" i="4"/>
  <c r="J514" i="4"/>
  <c r="J373" i="4"/>
  <c r="J516" i="4"/>
  <c r="J517" i="4"/>
  <c r="J518" i="4"/>
  <c r="J519" i="4"/>
  <c r="J520" i="4"/>
  <c r="J488" i="4"/>
  <c r="J288" i="4"/>
  <c r="J523" i="4"/>
  <c r="J154" i="4"/>
  <c r="J525" i="4"/>
  <c r="J137" i="4"/>
  <c r="J527" i="4"/>
  <c r="J528" i="4"/>
  <c r="J529" i="4"/>
  <c r="J530" i="4"/>
  <c r="J53" i="4"/>
  <c r="J23" i="4"/>
  <c r="J74" i="4"/>
  <c r="J534" i="4"/>
  <c r="J99" i="4"/>
  <c r="J43" i="4"/>
  <c r="J537" i="4"/>
  <c r="J538" i="4"/>
  <c r="J539" i="4"/>
  <c r="J18" i="4"/>
  <c r="J148" i="4"/>
  <c r="J524" i="4"/>
  <c r="J543" i="4"/>
  <c r="J544" i="4"/>
  <c r="J545" i="4"/>
  <c r="J546" i="4"/>
  <c r="J547" i="4"/>
  <c r="J548" i="4"/>
  <c r="J131" i="4"/>
  <c r="J225" i="4"/>
  <c r="I3" i="4"/>
  <c r="I4" i="4"/>
  <c r="I312" i="4"/>
  <c r="I449" i="4"/>
  <c r="I7" i="4"/>
  <c r="I8" i="4"/>
  <c r="I9" i="4"/>
  <c r="I386" i="4"/>
  <c r="I290" i="4"/>
  <c r="I79" i="4"/>
  <c r="I13" i="4"/>
  <c r="I424" i="4"/>
  <c r="I15" i="4"/>
  <c r="I195" i="4"/>
  <c r="I258" i="4"/>
  <c r="I181" i="4"/>
  <c r="I11" i="4"/>
  <c r="I20" i="4"/>
  <c r="I21" i="4"/>
  <c r="I502" i="4"/>
  <c r="I54" i="4"/>
  <c r="I24" i="4"/>
  <c r="I25" i="4"/>
  <c r="I26" i="4"/>
  <c r="I27" i="4"/>
  <c r="I28" i="4"/>
  <c r="I101" i="4"/>
  <c r="I30" i="4"/>
  <c r="I31" i="4"/>
  <c r="I34" i="4"/>
  <c r="I33" i="4"/>
  <c r="I456" i="4"/>
  <c r="I35" i="4"/>
  <c r="I36" i="4"/>
  <c r="I37" i="4"/>
  <c r="I38" i="4"/>
  <c r="I39" i="4"/>
  <c r="I40" i="4"/>
  <c r="I490" i="4"/>
  <c r="I42" i="4"/>
  <c r="I374" i="4"/>
  <c r="I152" i="4"/>
  <c r="I45" i="4"/>
  <c r="I46" i="4"/>
  <c r="I29" i="4"/>
  <c r="I48" i="4"/>
  <c r="I49" i="4"/>
  <c r="I50" i="4"/>
  <c r="I51" i="4"/>
  <c r="I52" i="4"/>
  <c r="I409" i="4"/>
  <c r="I259" i="4"/>
  <c r="I464" i="4"/>
  <c r="I56" i="4"/>
  <c r="I57" i="4"/>
  <c r="I58" i="4"/>
  <c r="I59" i="4"/>
  <c r="I526" i="4"/>
  <c r="I61" i="4"/>
  <c r="I401" i="4"/>
  <c r="I63" i="4"/>
  <c r="I64" i="4"/>
  <c r="I65" i="4"/>
  <c r="I66" i="4"/>
  <c r="I140" i="4"/>
  <c r="I68" i="4"/>
  <c r="I69" i="4"/>
  <c r="I70" i="4"/>
  <c r="I71" i="4"/>
  <c r="I72" i="4"/>
  <c r="I73" i="4"/>
  <c r="I274" i="4"/>
  <c r="I75" i="4"/>
  <c r="I313" i="4"/>
  <c r="I77" i="4"/>
  <c r="I78" i="4"/>
  <c r="I198" i="4"/>
  <c r="I314" i="4"/>
  <c r="I81" i="4"/>
  <c r="I82" i="4"/>
  <c r="I264" i="4"/>
  <c r="I84" i="4"/>
  <c r="I446" i="4"/>
  <c r="I315" i="4"/>
  <c r="I87" i="4"/>
  <c r="I106" i="4"/>
  <c r="I319" i="4"/>
  <c r="I90" i="4"/>
  <c r="I91" i="4"/>
  <c r="I239" i="4"/>
  <c r="I93" i="4"/>
  <c r="I94" i="4"/>
  <c r="I95" i="4"/>
  <c r="I96" i="4"/>
  <c r="I97" i="4"/>
  <c r="I98" i="4"/>
  <c r="I17" i="4"/>
  <c r="I100" i="4"/>
  <c r="I402" i="4"/>
  <c r="I102" i="4"/>
  <c r="I103" i="4"/>
  <c r="I104" i="4"/>
  <c r="I105" i="4"/>
  <c r="I387" i="4"/>
  <c r="I107" i="4"/>
  <c r="I434" i="4"/>
  <c r="I109" i="4"/>
  <c r="I110" i="4"/>
  <c r="I111" i="4"/>
  <c r="I112" i="4"/>
  <c r="I113" i="4"/>
  <c r="I170" i="4"/>
  <c r="I115" i="4"/>
  <c r="I116" i="4"/>
  <c r="I5" i="4"/>
  <c r="I118" i="4"/>
  <c r="I108" i="4"/>
  <c r="I120" i="4"/>
  <c r="I435" i="4"/>
  <c r="I122" i="4"/>
  <c r="I123" i="4"/>
  <c r="I124" i="4"/>
  <c r="I292" i="4"/>
  <c r="I126" i="4"/>
  <c r="I127" i="4"/>
  <c r="I236" i="4"/>
  <c r="I277" i="4"/>
  <c r="I130" i="4"/>
  <c r="I425" i="4"/>
  <c r="I321" i="4"/>
  <c r="I394" i="4"/>
  <c r="I134" i="4"/>
  <c r="I135" i="4"/>
  <c r="I136" i="4"/>
  <c r="I322" i="4"/>
  <c r="I138" i="4"/>
  <c r="I139" i="4"/>
  <c r="I114" i="4"/>
  <c r="I410" i="4"/>
  <c r="I142" i="4"/>
  <c r="I143" i="4"/>
  <c r="I144" i="4"/>
  <c r="I145" i="4"/>
  <c r="I470" i="4"/>
  <c r="I147" i="4"/>
  <c r="I300" i="4"/>
  <c r="I149" i="4"/>
  <c r="I150" i="4"/>
  <c r="I151" i="4"/>
  <c r="I211" i="4"/>
  <c r="I19" i="4"/>
  <c r="I436" i="4"/>
  <c r="I155" i="4"/>
  <c r="I156" i="4"/>
  <c r="I157" i="4"/>
  <c r="I512" i="4"/>
  <c r="I426" i="4"/>
  <c r="I160" i="4"/>
  <c r="I128" i="4"/>
  <c r="I162" i="4"/>
  <c r="I163" i="4"/>
  <c r="I164" i="4"/>
  <c r="I491" i="4"/>
  <c r="I166" i="4"/>
  <c r="I167" i="4"/>
  <c r="I168" i="4"/>
  <c r="I279" i="4"/>
  <c r="I438" i="4"/>
  <c r="I171" i="4"/>
  <c r="I172" i="4"/>
  <c r="I173" i="4"/>
  <c r="I174" i="4"/>
  <c r="I175" i="4"/>
  <c r="I176" i="4"/>
  <c r="I177" i="4"/>
  <c r="I178" i="4"/>
  <c r="I179" i="4"/>
  <c r="I455" i="4"/>
  <c r="I535" i="4"/>
  <c r="I44" i="4"/>
  <c r="I229" i="4"/>
  <c r="I89" i="4"/>
  <c r="I185" i="4"/>
  <c r="I186" i="4"/>
  <c r="I187" i="4"/>
  <c r="I22" i="4"/>
  <c r="I189" i="4"/>
  <c r="I190" i="4"/>
  <c r="I191" i="4"/>
  <c r="I479" i="4"/>
  <c r="I193" i="4"/>
  <c r="I194" i="4"/>
  <c r="I282" i="4"/>
  <c r="I199" i="4"/>
  <c r="I197" i="4"/>
  <c r="I240" i="4"/>
  <c r="I234" i="4"/>
  <c r="I439" i="4"/>
  <c r="I201" i="4"/>
  <c r="I180" i="4"/>
  <c r="I141" i="4"/>
  <c r="I204" i="4"/>
  <c r="I12" i="4"/>
  <c r="I495" i="4"/>
  <c r="I207" i="4"/>
  <c r="I208" i="4"/>
  <c r="I209" i="4"/>
  <c r="I323" i="4"/>
  <c r="I309" i="4"/>
  <c r="I212" i="4"/>
  <c r="I213" i="4"/>
  <c r="I549" i="4"/>
  <c r="I332" i="4"/>
  <c r="I216" i="4"/>
  <c r="I217" i="4"/>
  <c r="I542" i="4"/>
  <c r="I219" i="4"/>
  <c r="I220" i="4"/>
  <c r="I221" i="4"/>
  <c r="I129" i="4"/>
  <c r="I540" i="4"/>
  <c r="I224" i="4"/>
  <c r="I337" i="4"/>
  <c r="I226" i="4"/>
  <c r="I227" i="4"/>
  <c r="I228" i="4"/>
  <c r="I447" i="4"/>
  <c r="I230" i="4"/>
  <c r="I231" i="4"/>
  <c r="I232" i="4"/>
  <c r="I233" i="4"/>
  <c r="I146" i="4"/>
  <c r="I235" i="4"/>
  <c r="I267" i="4"/>
  <c r="I237" i="4"/>
  <c r="I238" i="4"/>
  <c r="I242" i="4"/>
  <c r="I440" i="4"/>
  <c r="I241" i="4"/>
  <c r="I200" i="4"/>
  <c r="I243" i="4"/>
  <c r="I244" i="4"/>
  <c r="I444" i="4"/>
  <c r="I450" i="4"/>
  <c r="I247" i="4"/>
  <c r="I248" i="4"/>
  <c r="I249" i="4"/>
  <c r="I299" i="4"/>
  <c r="I251" i="4"/>
  <c r="I515" i="4"/>
  <c r="I253" i="4"/>
  <c r="I158" i="4"/>
  <c r="I270" i="4"/>
  <c r="I256" i="4"/>
  <c r="I257" i="4"/>
  <c r="I338" i="4"/>
  <c r="I132" i="4"/>
  <c r="I260" i="4"/>
  <c r="I261" i="4"/>
  <c r="I262" i="4"/>
  <c r="I263" i="4"/>
  <c r="I339" i="4"/>
  <c r="I265" i="4"/>
  <c r="I266" i="4"/>
  <c r="I210" i="4"/>
  <c r="I268" i="4"/>
  <c r="I269" i="4"/>
  <c r="I133" i="4"/>
  <c r="I271" i="4"/>
  <c r="I272" i="4"/>
  <c r="I273" i="4"/>
  <c r="I165" i="4"/>
  <c r="I275" i="4"/>
  <c r="I276" i="4"/>
  <c r="I245" i="4"/>
  <c r="I278" i="4"/>
  <c r="I499" i="4"/>
  <c r="I280" i="4"/>
  <c r="I281" i="4"/>
  <c r="I246" i="4"/>
  <c r="I283" i="4"/>
  <c r="I284" i="4"/>
  <c r="I254" i="4"/>
  <c r="I295" i="4"/>
  <c r="I287" i="4"/>
  <c r="I448" i="4"/>
  <c r="I289" i="4"/>
  <c r="I298" i="4"/>
  <c r="I291" i="4"/>
  <c r="I481" i="4"/>
  <c r="I293" i="4"/>
  <c r="I294" i="4"/>
  <c r="I496" i="4"/>
  <c r="I296" i="4"/>
  <c r="I297" i="4"/>
  <c r="I341" i="4"/>
  <c r="I192" i="4"/>
  <c r="I285" i="4"/>
  <c r="I301" i="4"/>
  <c r="I302" i="4"/>
  <c r="I380" i="4"/>
  <c r="I304" i="4"/>
  <c r="I305" i="4"/>
  <c r="I117" i="4"/>
  <c r="I307" i="4"/>
  <c r="I415" i="4"/>
  <c r="I62" i="4"/>
  <c r="I310" i="4"/>
  <c r="I311" i="4"/>
  <c r="I343" i="4"/>
  <c r="I465" i="4"/>
  <c r="I214" i="4"/>
  <c r="I531" i="4"/>
  <c r="I316" i="4"/>
  <c r="I317" i="4"/>
  <c r="I318" i="4"/>
  <c r="I344" i="4"/>
  <c r="I320" i="4"/>
  <c r="I16" i="4"/>
  <c r="I536" i="4"/>
  <c r="I83" i="4"/>
  <c r="I324" i="4"/>
  <c r="I325" i="4"/>
  <c r="I326" i="4"/>
  <c r="I327" i="4"/>
  <c r="I328" i="4"/>
  <c r="I329" i="4"/>
  <c r="I330" i="4"/>
  <c r="I331" i="4"/>
  <c r="I430" i="4"/>
  <c r="I333" i="4"/>
  <c r="I334" i="4"/>
  <c r="I335" i="4"/>
  <c r="I336" i="4"/>
  <c r="I92" i="4"/>
  <c r="I541" i="4"/>
  <c r="I159" i="4"/>
  <c r="I340" i="4"/>
  <c r="I521" i="4"/>
  <c r="I342" i="4"/>
  <c r="I41" i="4"/>
  <c r="I47" i="4"/>
  <c r="I345" i="4"/>
  <c r="I346" i="4"/>
  <c r="I347" i="4"/>
  <c r="I397" i="4"/>
  <c r="I349" i="4"/>
  <c r="I169" i="4"/>
  <c r="I215" i="4"/>
  <c r="I348" i="4"/>
  <c r="I353" i="4"/>
  <c r="I354" i="4"/>
  <c r="I355" i="4"/>
  <c r="I356" i="4"/>
  <c r="I357" i="4"/>
  <c r="I358" i="4"/>
  <c r="I359" i="4"/>
  <c r="I360" i="4"/>
  <c r="I250" i="4"/>
  <c r="I362" i="4"/>
  <c r="I363" i="4"/>
  <c r="I364" i="4"/>
  <c r="I350" i="4"/>
  <c r="I366" i="4"/>
  <c r="I184" i="4"/>
  <c r="I368" i="4"/>
  <c r="I125" i="4"/>
  <c r="I370" i="4"/>
  <c r="I218" i="4"/>
  <c r="I372" i="4"/>
  <c r="I119" i="4"/>
  <c r="I202" i="4"/>
  <c r="I375" i="4"/>
  <c r="I196" i="4"/>
  <c r="I377" i="4"/>
  <c r="I351" i="4"/>
  <c r="I379" i="4"/>
  <c r="I205" i="4"/>
  <c r="I303" i="4"/>
  <c r="I382" i="4"/>
  <c r="I383" i="4"/>
  <c r="I384" i="4"/>
  <c r="I385" i="4"/>
  <c r="I10" i="4"/>
  <c r="I182" i="4"/>
  <c r="I388" i="4"/>
  <c r="I389" i="4"/>
  <c r="I390" i="4"/>
  <c r="I391" i="4"/>
  <c r="I392" i="4"/>
  <c r="I393" i="4"/>
  <c r="I352" i="4"/>
  <c r="I395" i="4"/>
  <c r="I396" i="4"/>
  <c r="I533" i="4"/>
  <c r="I398" i="4"/>
  <c r="I399" i="4"/>
  <c r="I400" i="4"/>
  <c r="I460" i="4"/>
  <c r="I206" i="4"/>
  <c r="I403" i="4"/>
  <c r="I404" i="4"/>
  <c r="I405" i="4"/>
  <c r="I406" i="4"/>
  <c r="I407" i="4"/>
  <c r="I381" i="4"/>
  <c r="I361" i="4"/>
  <c r="I60" i="4"/>
  <c r="I411" i="4"/>
  <c r="I412" i="4"/>
  <c r="I413" i="4"/>
  <c r="I414" i="4"/>
  <c r="I222" i="4"/>
  <c r="I416" i="4"/>
  <c r="I417" i="4"/>
  <c r="I418" i="4"/>
  <c r="I419" i="4"/>
  <c r="I420" i="4"/>
  <c r="I421" i="4"/>
  <c r="I422" i="4"/>
  <c r="I255" i="4"/>
  <c r="I203" i="4"/>
  <c r="I85" i="4"/>
  <c r="I80" i="4"/>
  <c r="I427" i="4"/>
  <c r="I428" i="4"/>
  <c r="I429" i="4"/>
  <c r="I497" i="4"/>
  <c r="I431" i="4"/>
  <c r="I432" i="4"/>
  <c r="I14" i="4"/>
  <c r="I86" i="4"/>
  <c r="I408" i="4"/>
  <c r="I365" i="4"/>
  <c r="I437" i="4"/>
  <c r="I188" i="4"/>
  <c r="I522" i="4"/>
  <c r="I457" i="4"/>
  <c r="I441" i="4"/>
  <c r="I442" i="4"/>
  <c r="I443" i="4"/>
  <c r="I550" i="4"/>
  <c r="I445" i="4"/>
  <c r="I308" i="4"/>
  <c r="I223" i="4"/>
  <c r="I498" i="4"/>
  <c r="I76" i="4"/>
  <c r="I153" i="4"/>
  <c r="I451" i="4"/>
  <c r="I452" i="4"/>
  <c r="I453" i="4"/>
  <c r="I532" i="4"/>
  <c r="I6" i="4"/>
  <c r="I55" i="4"/>
  <c r="I252" i="4"/>
  <c r="I458" i="4"/>
  <c r="I459" i="4"/>
  <c r="I286" i="4"/>
  <c r="I461" i="4"/>
  <c r="I462" i="4"/>
  <c r="I463" i="4"/>
  <c r="I121" i="4"/>
  <c r="I468" i="4"/>
  <c r="I466" i="4"/>
  <c r="I467" i="4"/>
  <c r="I454" i="4"/>
  <c r="I469" i="4"/>
  <c r="I32" i="4"/>
  <c r="I471" i="4"/>
  <c r="I472" i="4"/>
  <c r="I473" i="4"/>
  <c r="I474" i="4"/>
  <c r="I475" i="4"/>
  <c r="I476" i="4"/>
  <c r="I477" i="4"/>
  <c r="I478" i="4"/>
  <c r="I482" i="4"/>
  <c r="I480" i="4"/>
  <c r="I367" i="4"/>
  <c r="I306" i="4"/>
  <c r="I483" i="4"/>
  <c r="I484" i="4"/>
  <c r="I485" i="4"/>
  <c r="I486" i="4"/>
  <c r="I487" i="4"/>
  <c r="I500" i="4"/>
  <c r="I489" i="4"/>
  <c r="I161" i="4"/>
  <c r="I369" i="4"/>
  <c r="I492" i="4"/>
  <c r="I493" i="4"/>
  <c r="I494" i="4"/>
  <c r="I433" i="4"/>
  <c r="I183" i="4"/>
  <c r="I376" i="4"/>
  <c r="I423" i="4"/>
  <c r="I371" i="4"/>
  <c r="I67" i="4"/>
  <c r="I501" i="4"/>
  <c r="I88" i="4"/>
  <c r="I503" i="4"/>
  <c r="I504" i="4"/>
  <c r="I505" i="4"/>
  <c r="I506" i="4"/>
  <c r="I507" i="4"/>
  <c r="I508" i="4"/>
  <c r="I509" i="4"/>
  <c r="I510" i="4"/>
  <c r="I511" i="4"/>
  <c r="I378" i="4"/>
  <c r="I513" i="4"/>
  <c r="I514" i="4"/>
  <c r="I373" i="4"/>
  <c r="I516" i="4"/>
  <c r="I517" i="4"/>
  <c r="I518" i="4"/>
  <c r="I519" i="4"/>
  <c r="I520" i="4"/>
  <c r="I488" i="4"/>
  <c r="I288" i="4"/>
  <c r="I523" i="4"/>
  <c r="I154" i="4"/>
  <c r="I525" i="4"/>
  <c r="I137" i="4"/>
  <c r="I527" i="4"/>
  <c r="I528" i="4"/>
  <c r="I529" i="4"/>
  <c r="I530" i="4"/>
  <c r="I53" i="4"/>
  <c r="I23" i="4"/>
  <c r="I74" i="4"/>
  <c r="I534" i="4"/>
  <c r="I99" i="4"/>
  <c r="I43" i="4"/>
  <c r="I537" i="4"/>
  <c r="I538" i="4"/>
  <c r="I539" i="4"/>
  <c r="I18" i="4"/>
  <c r="I148" i="4"/>
  <c r="I524" i="4"/>
  <c r="I543" i="4"/>
  <c r="I544" i="4"/>
  <c r="I545" i="4"/>
  <c r="I546" i="4"/>
  <c r="I547" i="4"/>
  <c r="I548" i="4"/>
  <c r="I131" i="4"/>
  <c r="I225" i="4"/>
  <c r="H3" i="4"/>
  <c r="H4" i="4"/>
  <c r="H312" i="4"/>
  <c r="H449" i="4"/>
  <c r="H7" i="4"/>
  <c r="H8" i="4"/>
  <c r="H9" i="4"/>
  <c r="H386" i="4"/>
  <c r="H290" i="4"/>
  <c r="H79" i="4"/>
  <c r="H13" i="4"/>
  <c r="H424" i="4"/>
  <c r="H15" i="4"/>
  <c r="H195" i="4"/>
  <c r="H258" i="4"/>
  <c r="H181" i="4"/>
  <c r="H11" i="4"/>
  <c r="H20" i="4"/>
  <c r="H21" i="4"/>
  <c r="H502" i="4"/>
  <c r="H54" i="4"/>
  <c r="H24" i="4"/>
  <c r="H25" i="4"/>
  <c r="H26" i="4"/>
  <c r="H27" i="4"/>
  <c r="H28" i="4"/>
  <c r="H101" i="4"/>
  <c r="H30" i="4"/>
  <c r="H31" i="4"/>
  <c r="H34" i="4"/>
  <c r="H33" i="4"/>
  <c r="H456" i="4"/>
  <c r="H35" i="4"/>
  <c r="H36" i="4"/>
  <c r="H37" i="4"/>
  <c r="H38" i="4"/>
  <c r="H39" i="4"/>
  <c r="H40" i="4"/>
  <c r="H490" i="4"/>
  <c r="H42" i="4"/>
  <c r="H374" i="4"/>
  <c r="H152" i="4"/>
  <c r="H45" i="4"/>
  <c r="H46" i="4"/>
  <c r="H29" i="4"/>
  <c r="H48" i="4"/>
  <c r="H49" i="4"/>
  <c r="H50" i="4"/>
  <c r="H51" i="4"/>
  <c r="H52" i="4"/>
  <c r="H409" i="4"/>
  <c r="H259" i="4"/>
  <c r="H464" i="4"/>
  <c r="H56" i="4"/>
  <c r="H57" i="4"/>
  <c r="H58" i="4"/>
  <c r="H59" i="4"/>
  <c r="H526" i="4"/>
  <c r="H61" i="4"/>
  <c r="H401" i="4"/>
  <c r="H63" i="4"/>
  <c r="H64" i="4"/>
  <c r="H65" i="4"/>
  <c r="H66" i="4"/>
  <c r="H140" i="4"/>
  <c r="H68" i="4"/>
  <c r="H69" i="4"/>
  <c r="H70" i="4"/>
  <c r="H71" i="4"/>
  <c r="H72" i="4"/>
  <c r="H73" i="4"/>
  <c r="H274" i="4"/>
  <c r="H75" i="4"/>
  <c r="H313" i="4"/>
  <c r="H77" i="4"/>
  <c r="H78" i="4"/>
  <c r="H198" i="4"/>
  <c r="H314" i="4"/>
  <c r="H81" i="4"/>
  <c r="H82" i="4"/>
  <c r="H264" i="4"/>
  <c r="H84" i="4"/>
  <c r="H446" i="4"/>
  <c r="H315" i="4"/>
  <c r="H87" i="4"/>
  <c r="H106" i="4"/>
  <c r="H319" i="4"/>
  <c r="H90" i="4"/>
  <c r="H91" i="4"/>
  <c r="H239" i="4"/>
  <c r="H93" i="4"/>
  <c r="H94" i="4"/>
  <c r="H95" i="4"/>
  <c r="H96" i="4"/>
  <c r="H97" i="4"/>
  <c r="H98" i="4"/>
  <c r="H17" i="4"/>
  <c r="H100" i="4"/>
  <c r="H402" i="4"/>
  <c r="H102" i="4"/>
  <c r="H103" i="4"/>
  <c r="H104" i="4"/>
  <c r="H105" i="4"/>
  <c r="H387" i="4"/>
  <c r="H107" i="4"/>
  <c r="H434" i="4"/>
  <c r="H109" i="4"/>
  <c r="H110" i="4"/>
  <c r="H111" i="4"/>
  <c r="H112" i="4"/>
  <c r="H113" i="4"/>
  <c r="H170" i="4"/>
  <c r="H115" i="4"/>
  <c r="H116" i="4"/>
  <c r="H5" i="4"/>
  <c r="H118" i="4"/>
  <c r="H108" i="4"/>
  <c r="H120" i="4"/>
  <c r="H435" i="4"/>
  <c r="H122" i="4"/>
  <c r="H123" i="4"/>
  <c r="H124" i="4"/>
  <c r="H292" i="4"/>
  <c r="H126" i="4"/>
  <c r="H127" i="4"/>
  <c r="H236" i="4"/>
  <c r="H277" i="4"/>
  <c r="H130" i="4"/>
  <c r="H425" i="4"/>
  <c r="H321" i="4"/>
  <c r="H394" i="4"/>
  <c r="H134" i="4"/>
  <c r="H135" i="4"/>
  <c r="H136" i="4"/>
  <c r="H322" i="4"/>
  <c r="H138" i="4"/>
  <c r="H139" i="4"/>
  <c r="H114" i="4"/>
  <c r="H410" i="4"/>
  <c r="H142" i="4"/>
  <c r="H143" i="4"/>
  <c r="H144" i="4"/>
  <c r="H145" i="4"/>
  <c r="H470" i="4"/>
  <c r="H147" i="4"/>
  <c r="H300" i="4"/>
  <c r="H149" i="4"/>
  <c r="H150" i="4"/>
  <c r="H151" i="4"/>
  <c r="H211" i="4"/>
  <c r="H19" i="4"/>
  <c r="H436" i="4"/>
  <c r="H155" i="4"/>
  <c r="H156" i="4"/>
  <c r="H157" i="4"/>
  <c r="H512" i="4"/>
  <c r="H426" i="4"/>
  <c r="H160" i="4"/>
  <c r="H128" i="4"/>
  <c r="H162" i="4"/>
  <c r="H163" i="4"/>
  <c r="H164" i="4"/>
  <c r="H491" i="4"/>
  <c r="H166" i="4"/>
  <c r="H167" i="4"/>
  <c r="H168" i="4"/>
  <c r="H279" i="4"/>
  <c r="H438" i="4"/>
  <c r="H171" i="4"/>
  <c r="H172" i="4"/>
  <c r="H173" i="4"/>
  <c r="H174" i="4"/>
  <c r="H175" i="4"/>
  <c r="H176" i="4"/>
  <c r="H177" i="4"/>
  <c r="H178" i="4"/>
  <c r="H179" i="4"/>
  <c r="H455" i="4"/>
  <c r="H535" i="4"/>
  <c r="H44" i="4"/>
  <c r="H229" i="4"/>
  <c r="H89" i="4"/>
  <c r="H185" i="4"/>
  <c r="H186" i="4"/>
  <c r="H187" i="4"/>
  <c r="H22" i="4"/>
  <c r="H189" i="4"/>
  <c r="H190" i="4"/>
  <c r="H191" i="4"/>
  <c r="H479" i="4"/>
  <c r="H193" i="4"/>
  <c r="H194" i="4"/>
  <c r="H282" i="4"/>
  <c r="H199" i="4"/>
  <c r="H197" i="4"/>
  <c r="H240" i="4"/>
  <c r="H234" i="4"/>
  <c r="H439" i="4"/>
  <c r="H201" i="4"/>
  <c r="H180" i="4"/>
  <c r="H141" i="4"/>
  <c r="H204" i="4"/>
  <c r="H12" i="4"/>
  <c r="H495" i="4"/>
  <c r="H207" i="4"/>
  <c r="H208" i="4"/>
  <c r="H209" i="4"/>
  <c r="H323" i="4"/>
  <c r="H309" i="4"/>
  <c r="H212" i="4"/>
  <c r="H213" i="4"/>
  <c r="H549" i="4"/>
  <c r="H332" i="4"/>
  <c r="H216" i="4"/>
  <c r="H217" i="4"/>
  <c r="H542" i="4"/>
  <c r="H219" i="4"/>
  <c r="H220" i="4"/>
  <c r="H221" i="4"/>
  <c r="H129" i="4"/>
  <c r="H540" i="4"/>
  <c r="H224" i="4"/>
  <c r="H337" i="4"/>
  <c r="H226" i="4"/>
  <c r="H227" i="4"/>
  <c r="H228" i="4"/>
  <c r="H447" i="4"/>
  <c r="H230" i="4"/>
  <c r="H231" i="4"/>
  <c r="H232" i="4"/>
  <c r="H233" i="4"/>
  <c r="H146" i="4"/>
  <c r="H235" i="4"/>
  <c r="H267" i="4"/>
  <c r="H237" i="4"/>
  <c r="H238" i="4"/>
  <c r="H242" i="4"/>
  <c r="H440" i="4"/>
  <c r="H241" i="4"/>
  <c r="H200" i="4"/>
  <c r="H243" i="4"/>
  <c r="H244" i="4"/>
  <c r="H444" i="4"/>
  <c r="H450" i="4"/>
  <c r="H247" i="4"/>
  <c r="H248" i="4"/>
  <c r="H249" i="4"/>
  <c r="H299" i="4"/>
  <c r="H251" i="4"/>
  <c r="H515" i="4"/>
  <c r="H253" i="4"/>
  <c r="H158" i="4"/>
  <c r="H270" i="4"/>
  <c r="H256" i="4"/>
  <c r="H257" i="4"/>
  <c r="H338" i="4"/>
  <c r="H132" i="4"/>
  <c r="H260" i="4"/>
  <c r="H261" i="4"/>
  <c r="H262" i="4"/>
  <c r="H263" i="4"/>
  <c r="H339" i="4"/>
  <c r="H265" i="4"/>
  <c r="H266" i="4"/>
  <c r="H210" i="4"/>
  <c r="H268" i="4"/>
  <c r="H269" i="4"/>
  <c r="H133" i="4"/>
  <c r="H271" i="4"/>
  <c r="H272" i="4"/>
  <c r="H273" i="4"/>
  <c r="H165" i="4"/>
  <c r="H275" i="4"/>
  <c r="H276" i="4"/>
  <c r="H245" i="4"/>
  <c r="H278" i="4"/>
  <c r="H499" i="4"/>
  <c r="H280" i="4"/>
  <c r="H281" i="4"/>
  <c r="H246" i="4"/>
  <c r="H283" i="4"/>
  <c r="H284" i="4"/>
  <c r="H254" i="4"/>
  <c r="H295" i="4"/>
  <c r="H287" i="4"/>
  <c r="H448" i="4"/>
  <c r="H289" i="4"/>
  <c r="H298" i="4"/>
  <c r="H291" i="4"/>
  <c r="H481" i="4"/>
  <c r="H293" i="4"/>
  <c r="H294" i="4"/>
  <c r="H496" i="4"/>
  <c r="H296" i="4"/>
  <c r="H297" i="4"/>
  <c r="H341" i="4"/>
  <c r="H192" i="4"/>
  <c r="H285" i="4"/>
  <c r="H301" i="4"/>
  <c r="H302" i="4"/>
  <c r="H380" i="4"/>
  <c r="H304" i="4"/>
  <c r="H305" i="4"/>
  <c r="H117" i="4"/>
  <c r="H307" i="4"/>
  <c r="H415" i="4"/>
  <c r="H62" i="4"/>
  <c r="H310" i="4"/>
  <c r="H311" i="4"/>
  <c r="H343" i="4"/>
  <c r="H465" i="4"/>
  <c r="H214" i="4"/>
  <c r="H531" i="4"/>
  <c r="H316" i="4"/>
  <c r="H317" i="4"/>
  <c r="H318" i="4"/>
  <c r="H344" i="4"/>
  <c r="H320" i="4"/>
  <c r="H16" i="4"/>
  <c r="H536" i="4"/>
  <c r="H83" i="4"/>
  <c r="H324" i="4"/>
  <c r="H325" i="4"/>
  <c r="H326" i="4"/>
  <c r="H327" i="4"/>
  <c r="H328" i="4"/>
  <c r="H329" i="4"/>
  <c r="H330" i="4"/>
  <c r="H331" i="4"/>
  <c r="H430" i="4"/>
  <c r="H333" i="4"/>
  <c r="H334" i="4"/>
  <c r="H335" i="4"/>
  <c r="H336" i="4"/>
  <c r="H92" i="4"/>
  <c r="H541" i="4"/>
  <c r="H159" i="4"/>
  <c r="H340" i="4"/>
  <c r="H521" i="4"/>
  <c r="H342" i="4"/>
  <c r="H41" i="4"/>
  <c r="H47" i="4"/>
  <c r="H345" i="4"/>
  <c r="H346" i="4"/>
  <c r="H347" i="4"/>
  <c r="H397" i="4"/>
  <c r="H349" i="4"/>
  <c r="H169" i="4"/>
  <c r="H215" i="4"/>
  <c r="H348" i="4"/>
  <c r="H353" i="4"/>
  <c r="H354" i="4"/>
  <c r="H355" i="4"/>
  <c r="H356" i="4"/>
  <c r="H357" i="4"/>
  <c r="H358" i="4"/>
  <c r="H359" i="4"/>
  <c r="H360" i="4"/>
  <c r="H250" i="4"/>
  <c r="H362" i="4"/>
  <c r="H363" i="4"/>
  <c r="H364" i="4"/>
  <c r="H350" i="4"/>
  <c r="H366" i="4"/>
  <c r="H184" i="4"/>
  <c r="H368" i="4"/>
  <c r="H125" i="4"/>
  <c r="H370" i="4"/>
  <c r="H218" i="4"/>
  <c r="H372" i="4"/>
  <c r="H119" i="4"/>
  <c r="H202" i="4"/>
  <c r="H375" i="4"/>
  <c r="H196" i="4"/>
  <c r="H377" i="4"/>
  <c r="H351" i="4"/>
  <c r="H379" i="4"/>
  <c r="H205" i="4"/>
  <c r="H303" i="4"/>
  <c r="H382" i="4"/>
  <c r="H383" i="4"/>
  <c r="H384" i="4"/>
  <c r="H385" i="4"/>
  <c r="H10" i="4"/>
  <c r="H182" i="4"/>
  <c r="H388" i="4"/>
  <c r="H389" i="4"/>
  <c r="H390" i="4"/>
  <c r="H391" i="4"/>
  <c r="H392" i="4"/>
  <c r="H393" i="4"/>
  <c r="H352" i="4"/>
  <c r="H395" i="4"/>
  <c r="H396" i="4"/>
  <c r="H533" i="4"/>
  <c r="H398" i="4"/>
  <c r="H399" i="4"/>
  <c r="H400" i="4"/>
  <c r="H460" i="4"/>
  <c r="H206" i="4"/>
  <c r="H403" i="4"/>
  <c r="H404" i="4"/>
  <c r="H405" i="4"/>
  <c r="H406" i="4"/>
  <c r="H407" i="4"/>
  <c r="H381" i="4"/>
  <c r="H361" i="4"/>
  <c r="H60" i="4"/>
  <c r="H411" i="4"/>
  <c r="H412" i="4"/>
  <c r="H413" i="4"/>
  <c r="H414" i="4"/>
  <c r="H222" i="4"/>
  <c r="H416" i="4"/>
  <c r="H417" i="4"/>
  <c r="H418" i="4"/>
  <c r="H419" i="4"/>
  <c r="H420" i="4"/>
  <c r="H421" i="4"/>
  <c r="H422" i="4"/>
  <c r="H255" i="4"/>
  <c r="H203" i="4"/>
  <c r="H85" i="4"/>
  <c r="H80" i="4"/>
  <c r="H427" i="4"/>
  <c r="H428" i="4"/>
  <c r="H429" i="4"/>
  <c r="H497" i="4"/>
  <c r="H431" i="4"/>
  <c r="H432" i="4"/>
  <c r="H14" i="4"/>
  <c r="H86" i="4"/>
  <c r="H408" i="4"/>
  <c r="H365" i="4"/>
  <c r="H437" i="4"/>
  <c r="H188" i="4"/>
  <c r="H522" i="4"/>
  <c r="H457" i="4"/>
  <c r="H441" i="4"/>
  <c r="H442" i="4"/>
  <c r="H443" i="4"/>
  <c r="H550" i="4"/>
  <c r="H445" i="4"/>
  <c r="H308" i="4"/>
  <c r="H223" i="4"/>
  <c r="H498" i="4"/>
  <c r="H76" i="4"/>
  <c r="H153" i="4"/>
  <c r="H451" i="4"/>
  <c r="H452" i="4"/>
  <c r="H453" i="4"/>
  <c r="H532" i="4"/>
  <c r="H6" i="4"/>
  <c r="H55" i="4"/>
  <c r="H252" i="4"/>
  <c r="H458" i="4"/>
  <c r="H459" i="4"/>
  <c r="H286" i="4"/>
  <c r="H461" i="4"/>
  <c r="H462" i="4"/>
  <c r="H463" i="4"/>
  <c r="H121" i="4"/>
  <c r="H468" i="4"/>
  <c r="H466" i="4"/>
  <c r="H467" i="4"/>
  <c r="H454" i="4"/>
  <c r="H469" i="4"/>
  <c r="H32" i="4"/>
  <c r="H471" i="4"/>
  <c r="H472" i="4"/>
  <c r="H473" i="4"/>
  <c r="H474" i="4"/>
  <c r="H475" i="4"/>
  <c r="H476" i="4"/>
  <c r="H477" i="4"/>
  <c r="H478" i="4"/>
  <c r="H482" i="4"/>
  <c r="H480" i="4"/>
  <c r="H367" i="4"/>
  <c r="H306" i="4"/>
  <c r="H483" i="4"/>
  <c r="H484" i="4"/>
  <c r="H485" i="4"/>
  <c r="H486" i="4"/>
  <c r="H487" i="4"/>
  <c r="H500" i="4"/>
  <c r="H489" i="4"/>
  <c r="H161" i="4"/>
  <c r="H369" i="4"/>
  <c r="H492" i="4"/>
  <c r="H493" i="4"/>
  <c r="H494" i="4"/>
  <c r="H433" i="4"/>
  <c r="H183" i="4"/>
  <c r="H376" i="4"/>
  <c r="H423" i="4"/>
  <c r="H371" i="4"/>
  <c r="H67" i="4"/>
  <c r="H501" i="4"/>
  <c r="H88" i="4"/>
  <c r="H503" i="4"/>
  <c r="H504" i="4"/>
  <c r="H505" i="4"/>
  <c r="H506" i="4"/>
  <c r="H507" i="4"/>
  <c r="H508" i="4"/>
  <c r="H509" i="4"/>
  <c r="H510" i="4"/>
  <c r="H511" i="4"/>
  <c r="H378" i="4"/>
  <c r="H513" i="4"/>
  <c r="H514" i="4"/>
  <c r="H373" i="4"/>
  <c r="H516" i="4"/>
  <c r="H517" i="4"/>
  <c r="H518" i="4"/>
  <c r="H519" i="4"/>
  <c r="H520" i="4"/>
  <c r="H488" i="4"/>
  <c r="H288" i="4"/>
  <c r="H523" i="4"/>
  <c r="H154" i="4"/>
  <c r="H525" i="4"/>
  <c r="H137" i="4"/>
  <c r="H527" i="4"/>
  <c r="H528" i="4"/>
  <c r="H529" i="4"/>
  <c r="H530" i="4"/>
  <c r="H53" i="4"/>
  <c r="H23" i="4"/>
  <c r="H74" i="4"/>
  <c r="H534" i="4"/>
  <c r="H99" i="4"/>
  <c r="H43" i="4"/>
  <c r="H537" i="4"/>
  <c r="H538" i="4"/>
  <c r="H539" i="4"/>
  <c r="H18" i="4"/>
  <c r="H148" i="4"/>
  <c r="H524" i="4"/>
  <c r="H543" i="4"/>
  <c r="H544" i="4"/>
  <c r="H545" i="4"/>
  <c r="H546" i="4"/>
  <c r="H547" i="4"/>
  <c r="H548" i="4"/>
  <c r="H131" i="4"/>
  <c r="H225" i="4"/>
  <c r="G3" i="4"/>
  <c r="G4" i="4"/>
  <c r="G312" i="4"/>
  <c r="G449" i="4"/>
  <c r="G7" i="4"/>
  <c r="G8" i="4"/>
  <c r="G9" i="4"/>
  <c r="G386" i="4"/>
  <c r="G290" i="4"/>
  <c r="G79" i="4"/>
  <c r="G13" i="4"/>
  <c r="G424" i="4"/>
  <c r="G15" i="4"/>
  <c r="G195" i="4"/>
  <c r="G258" i="4"/>
  <c r="G181" i="4"/>
  <c r="G11" i="4"/>
  <c r="G20" i="4"/>
  <c r="G21" i="4"/>
  <c r="G502" i="4"/>
  <c r="G54" i="4"/>
  <c r="G24" i="4"/>
  <c r="G25" i="4"/>
  <c r="G26" i="4"/>
  <c r="G27" i="4"/>
  <c r="G28" i="4"/>
  <c r="G101" i="4"/>
  <c r="G30" i="4"/>
  <c r="G31" i="4"/>
  <c r="G34" i="4"/>
  <c r="G33" i="4"/>
  <c r="G456" i="4"/>
  <c r="G35" i="4"/>
  <c r="G36" i="4"/>
  <c r="G37" i="4"/>
  <c r="G38" i="4"/>
  <c r="G39" i="4"/>
  <c r="G40" i="4"/>
  <c r="G490" i="4"/>
  <c r="G42" i="4"/>
  <c r="G374" i="4"/>
  <c r="G152" i="4"/>
  <c r="G45" i="4"/>
  <c r="G46" i="4"/>
  <c r="G29" i="4"/>
  <c r="G48" i="4"/>
  <c r="G49" i="4"/>
  <c r="G50" i="4"/>
  <c r="G51" i="4"/>
  <c r="G52" i="4"/>
  <c r="G409" i="4"/>
  <c r="G259" i="4"/>
  <c r="G464" i="4"/>
  <c r="G56" i="4"/>
  <c r="G57" i="4"/>
  <c r="G58" i="4"/>
  <c r="G59" i="4"/>
  <c r="G526" i="4"/>
  <c r="G61" i="4"/>
  <c r="G401" i="4"/>
  <c r="G63" i="4"/>
  <c r="G64" i="4"/>
  <c r="G65" i="4"/>
  <c r="G66" i="4"/>
  <c r="G140" i="4"/>
  <c r="G68" i="4"/>
  <c r="G69" i="4"/>
  <c r="G70" i="4"/>
  <c r="G71" i="4"/>
  <c r="G72" i="4"/>
  <c r="G73" i="4"/>
  <c r="G274" i="4"/>
  <c r="G75" i="4"/>
  <c r="G313" i="4"/>
  <c r="G77" i="4"/>
  <c r="G78" i="4"/>
  <c r="G198" i="4"/>
  <c r="G314" i="4"/>
  <c r="G81" i="4"/>
  <c r="G82" i="4"/>
  <c r="G264" i="4"/>
  <c r="G84" i="4"/>
  <c r="G446" i="4"/>
  <c r="G315" i="4"/>
  <c r="G87" i="4"/>
  <c r="G106" i="4"/>
  <c r="G319" i="4"/>
  <c r="G90" i="4"/>
  <c r="G91" i="4"/>
  <c r="G239" i="4"/>
  <c r="G93" i="4"/>
  <c r="G94" i="4"/>
  <c r="G95" i="4"/>
  <c r="G96" i="4"/>
  <c r="G97" i="4"/>
  <c r="G98" i="4"/>
  <c r="G17" i="4"/>
  <c r="G100" i="4"/>
  <c r="G402" i="4"/>
  <c r="G102" i="4"/>
  <c r="G103" i="4"/>
  <c r="G104" i="4"/>
  <c r="G105" i="4"/>
  <c r="G387" i="4"/>
  <c r="G107" i="4"/>
  <c r="G434" i="4"/>
  <c r="G109" i="4"/>
  <c r="G110" i="4"/>
  <c r="G111" i="4"/>
  <c r="G112" i="4"/>
  <c r="G113" i="4"/>
  <c r="G170" i="4"/>
  <c r="G115" i="4"/>
  <c r="G116" i="4"/>
  <c r="G5" i="4"/>
  <c r="G118" i="4"/>
  <c r="G108" i="4"/>
  <c r="G120" i="4"/>
  <c r="G435" i="4"/>
  <c r="G122" i="4"/>
  <c r="G123" i="4"/>
  <c r="G124" i="4"/>
  <c r="G292" i="4"/>
  <c r="G126" i="4"/>
  <c r="G127" i="4"/>
  <c r="G236" i="4"/>
  <c r="G277" i="4"/>
  <c r="G130" i="4"/>
  <c r="G425" i="4"/>
  <c r="G321" i="4"/>
  <c r="G394" i="4"/>
  <c r="G134" i="4"/>
  <c r="G135" i="4"/>
  <c r="G136" i="4"/>
  <c r="G322" i="4"/>
  <c r="G138" i="4"/>
  <c r="G139" i="4"/>
  <c r="G114" i="4"/>
  <c r="G410" i="4"/>
  <c r="G142" i="4"/>
  <c r="G143" i="4"/>
  <c r="G144" i="4"/>
  <c r="G145" i="4"/>
  <c r="G470" i="4"/>
  <c r="G147" i="4"/>
  <c r="G300" i="4"/>
  <c r="G149" i="4"/>
  <c r="G150" i="4"/>
  <c r="G151" i="4"/>
  <c r="G211" i="4"/>
  <c r="G19" i="4"/>
  <c r="G436" i="4"/>
  <c r="G155" i="4"/>
  <c r="G156" i="4"/>
  <c r="G157" i="4"/>
  <c r="G512" i="4"/>
  <c r="G426" i="4"/>
  <c r="G160" i="4"/>
  <c r="G128" i="4"/>
  <c r="G162" i="4"/>
  <c r="G163" i="4"/>
  <c r="G164" i="4"/>
  <c r="G491" i="4"/>
  <c r="G166" i="4"/>
  <c r="G167" i="4"/>
  <c r="G168" i="4"/>
  <c r="G279" i="4"/>
  <c r="G438" i="4"/>
  <c r="G171" i="4"/>
  <c r="G172" i="4"/>
  <c r="G173" i="4"/>
  <c r="G174" i="4"/>
  <c r="G175" i="4"/>
  <c r="G176" i="4"/>
  <c r="G177" i="4"/>
  <c r="G178" i="4"/>
  <c r="G179" i="4"/>
  <c r="G455" i="4"/>
  <c r="G535" i="4"/>
  <c r="G44" i="4"/>
  <c r="G229" i="4"/>
  <c r="G89" i="4"/>
  <c r="G185" i="4"/>
  <c r="G186" i="4"/>
  <c r="G187" i="4"/>
  <c r="G22" i="4"/>
  <c r="G189" i="4"/>
  <c r="G190" i="4"/>
  <c r="G191" i="4"/>
  <c r="G479" i="4"/>
  <c r="G193" i="4"/>
  <c r="G194" i="4"/>
  <c r="G282" i="4"/>
  <c r="G199" i="4"/>
  <c r="G197" i="4"/>
  <c r="G240" i="4"/>
  <c r="G234" i="4"/>
  <c r="G439" i="4"/>
  <c r="G201" i="4"/>
  <c r="G180" i="4"/>
  <c r="G141" i="4"/>
  <c r="G204" i="4"/>
  <c r="G12" i="4"/>
  <c r="G495" i="4"/>
  <c r="G207" i="4"/>
  <c r="G208" i="4"/>
  <c r="G209" i="4"/>
  <c r="G323" i="4"/>
  <c r="G309" i="4"/>
  <c r="G212" i="4"/>
  <c r="G213" i="4"/>
  <c r="G549" i="4"/>
  <c r="G332" i="4"/>
  <c r="G216" i="4"/>
  <c r="G217" i="4"/>
  <c r="G542" i="4"/>
  <c r="G219" i="4"/>
  <c r="G220" i="4"/>
  <c r="G221" i="4"/>
  <c r="G129" i="4"/>
  <c r="G540" i="4"/>
  <c r="G224" i="4"/>
  <c r="G337" i="4"/>
  <c r="G226" i="4"/>
  <c r="G227" i="4"/>
  <c r="G228" i="4"/>
  <c r="G447" i="4"/>
  <c r="G230" i="4"/>
  <c r="G231" i="4"/>
  <c r="G232" i="4"/>
  <c r="G233" i="4"/>
  <c r="G146" i="4"/>
  <c r="G235" i="4"/>
  <c r="G267" i="4"/>
  <c r="G237" i="4"/>
  <c r="G238" i="4"/>
  <c r="G242" i="4"/>
  <c r="G440" i="4"/>
  <c r="G241" i="4"/>
  <c r="G200" i="4"/>
  <c r="G243" i="4"/>
  <c r="G244" i="4"/>
  <c r="G444" i="4"/>
  <c r="G450" i="4"/>
  <c r="G247" i="4"/>
  <c r="G248" i="4"/>
  <c r="G249" i="4"/>
  <c r="G299" i="4"/>
  <c r="G251" i="4"/>
  <c r="G515" i="4"/>
  <c r="G253" i="4"/>
  <c r="G158" i="4"/>
  <c r="G270" i="4"/>
  <c r="G256" i="4"/>
  <c r="G257" i="4"/>
  <c r="G338" i="4"/>
  <c r="G132" i="4"/>
  <c r="G260" i="4"/>
  <c r="G261" i="4"/>
  <c r="G262" i="4"/>
  <c r="G263" i="4"/>
  <c r="G339" i="4"/>
  <c r="G265" i="4"/>
  <c r="G266" i="4"/>
  <c r="G210" i="4"/>
  <c r="G268" i="4"/>
  <c r="G269" i="4"/>
  <c r="G133" i="4"/>
  <c r="G271" i="4"/>
  <c r="G272" i="4"/>
  <c r="G273" i="4"/>
  <c r="G165" i="4"/>
  <c r="G275" i="4"/>
  <c r="G276" i="4"/>
  <c r="G245" i="4"/>
  <c r="G278" i="4"/>
  <c r="G499" i="4"/>
  <c r="G280" i="4"/>
  <c r="G281" i="4"/>
  <c r="G246" i="4"/>
  <c r="G283" i="4"/>
  <c r="G284" i="4"/>
  <c r="G254" i="4"/>
  <c r="G295" i="4"/>
  <c r="G287" i="4"/>
  <c r="G448" i="4"/>
  <c r="G289" i="4"/>
  <c r="G298" i="4"/>
  <c r="G291" i="4"/>
  <c r="G481" i="4"/>
  <c r="G293" i="4"/>
  <c r="G294" i="4"/>
  <c r="G496" i="4"/>
  <c r="G296" i="4"/>
  <c r="G297" i="4"/>
  <c r="G341" i="4"/>
  <c r="G192" i="4"/>
  <c r="G285" i="4"/>
  <c r="G301" i="4"/>
  <c r="G302" i="4"/>
  <c r="G380" i="4"/>
  <c r="G304" i="4"/>
  <c r="G305" i="4"/>
  <c r="G117" i="4"/>
  <c r="G307" i="4"/>
  <c r="G415" i="4"/>
  <c r="G62" i="4"/>
  <c r="G310" i="4"/>
  <c r="G311" i="4"/>
  <c r="G343" i="4"/>
  <c r="G465" i="4"/>
  <c r="G214" i="4"/>
  <c r="G531" i="4"/>
  <c r="G316" i="4"/>
  <c r="G317" i="4"/>
  <c r="G318" i="4"/>
  <c r="G344" i="4"/>
  <c r="G320" i="4"/>
  <c r="G16" i="4"/>
  <c r="G536" i="4"/>
  <c r="G83" i="4"/>
  <c r="G324" i="4"/>
  <c r="G325" i="4"/>
  <c r="G326" i="4"/>
  <c r="G327" i="4"/>
  <c r="G328" i="4"/>
  <c r="G329" i="4"/>
  <c r="G330" i="4"/>
  <c r="G331" i="4"/>
  <c r="G430" i="4"/>
  <c r="G333" i="4"/>
  <c r="G334" i="4"/>
  <c r="G336" i="4"/>
  <c r="G92" i="4"/>
  <c r="G541" i="4"/>
  <c r="G159" i="4"/>
  <c r="G340" i="4"/>
  <c r="G521" i="4"/>
  <c r="G342" i="4"/>
  <c r="G41" i="4"/>
  <c r="G47" i="4"/>
  <c r="G345" i="4"/>
  <c r="G346" i="4"/>
  <c r="G347" i="4"/>
  <c r="G397" i="4"/>
  <c r="G349" i="4"/>
  <c r="G169" i="4"/>
  <c r="G215" i="4"/>
  <c r="G348" i="4"/>
  <c r="G353" i="4"/>
  <c r="G354" i="4"/>
  <c r="G355" i="4"/>
  <c r="G356" i="4"/>
  <c r="G357" i="4"/>
  <c r="G358" i="4"/>
  <c r="G359" i="4"/>
  <c r="G360" i="4"/>
  <c r="G250" i="4"/>
  <c r="G362" i="4"/>
  <c r="G363" i="4"/>
  <c r="G364" i="4"/>
  <c r="G350" i="4"/>
  <c r="G366" i="4"/>
  <c r="G184" i="4"/>
  <c r="G368" i="4"/>
  <c r="G125" i="4"/>
  <c r="G370" i="4"/>
  <c r="G218" i="4"/>
  <c r="G372" i="4"/>
  <c r="G119" i="4"/>
  <c r="G202" i="4"/>
  <c r="G375" i="4"/>
  <c r="G196" i="4"/>
  <c r="G377" i="4"/>
  <c r="G351" i="4"/>
  <c r="G379" i="4"/>
  <c r="G205" i="4"/>
  <c r="G303" i="4"/>
  <c r="G382" i="4"/>
  <c r="G383" i="4"/>
  <c r="G384" i="4"/>
  <c r="G385" i="4"/>
  <c r="G10" i="4"/>
  <c r="G182" i="4"/>
  <c r="G388" i="4"/>
  <c r="G389" i="4"/>
  <c r="G390" i="4"/>
  <c r="G391" i="4"/>
  <c r="G392" i="4"/>
  <c r="G393" i="4"/>
  <c r="G352" i="4"/>
  <c r="G395" i="4"/>
  <c r="G396" i="4"/>
  <c r="G533" i="4"/>
  <c r="G398" i="4"/>
  <c r="G399" i="4"/>
  <c r="G400" i="4"/>
  <c r="G460" i="4"/>
  <c r="G206" i="4"/>
  <c r="G403" i="4"/>
  <c r="G404" i="4"/>
  <c r="G405" i="4"/>
  <c r="G406" i="4"/>
  <c r="G407" i="4"/>
  <c r="G381" i="4"/>
  <c r="G361" i="4"/>
  <c r="G60" i="4"/>
  <c r="G411" i="4"/>
  <c r="G412" i="4"/>
  <c r="G413" i="4"/>
  <c r="G414" i="4"/>
  <c r="G222" i="4"/>
  <c r="G416" i="4"/>
  <c r="G417" i="4"/>
  <c r="G418" i="4"/>
  <c r="G419" i="4"/>
  <c r="G420" i="4"/>
  <c r="G421" i="4"/>
  <c r="G422" i="4"/>
  <c r="G255" i="4"/>
  <c r="G203" i="4"/>
  <c r="G85" i="4"/>
  <c r="G80" i="4"/>
  <c r="G427" i="4"/>
  <c r="G428" i="4"/>
  <c r="G429" i="4"/>
  <c r="G497" i="4"/>
  <c r="G431" i="4"/>
  <c r="G432" i="4"/>
  <c r="G14" i="4"/>
  <c r="G86" i="4"/>
  <c r="G408" i="4"/>
  <c r="G365" i="4"/>
  <c r="G437" i="4"/>
  <c r="G188" i="4"/>
  <c r="G522" i="4"/>
  <c r="G457" i="4"/>
  <c r="G441" i="4"/>
  <c r="G442" i="4"/>
  <c r="G443" i="4"/>
  <c r="G550" i="4"/>
  <c r="G445" i="4"/>
  <c r="G308" i="4"/>
  <c r="G223" i="4"/>
  <c r="G498" i="4"/>
  <c r="G76" i="4"/>
  <c r="G153" i="4"/>
  <c r="G451" i="4"/>
  <c r="G452" i="4"/>
  <c r="G453" i="4"/>
  <c r="G532" i="4"/>
  <c r="G6" i="4"/>
  <c r="G55" i="4"/>
  <c r="G252" i="4"/>
  <c r="G458" i="4"/>
  <c r="G459" i="4"/>
  <c r="G286" i="4"/>
  <c r="G461" i="4"/>
  <c r="G462" i="4"/>
  <c r="G463" i="4"/>
  <c r="G121" i="4"/>
  <c r="G468" i="4"/>
  <c r="G466" i="4"/>
  <c r="G467" i="4"/>
  <c r="G454" i="4"/>
  <c r="G469" i="4"/>
  <c r="G32" i="4"/>
  <c r="G471" i="4"/>
  <c r="G472" i="4"/>
  <c r="G473" i="4"/>
  <c r="G474" i="4"/>
  <c r="G475" i="4"/>
  <c r="G476" i="4"/>
  <c r="G477" i="4"/>
  <c r="G478" i="4"/>
  <c r="G482" i="4"/>
  <c r="G480" i="4"/>
  <c r="G367" i="4"/>
  <c r="G306" i="4"/>
  <c r="G483" i="4"/>
  <c r="G484" i="4"/>
  <c r="G485" i="4"/>
  <c r="G486" i="4"/>
  <c r="G487" i="4"/>
  <c r="G500" i="4"/>
  <c r="G489" i="4"/>
  <c r="G161" i="4"/>
  <c r="G369" i="4"/>
  <c r="G492" i="4"/>
  <c r="G493" i="4"/>
  <c r="G494" i="4"/>
  <c r="G433" i="4"/>
  <c r="G183" i="4"/>
  <c r="G376" i="4"/>
  <c r="G423" i="4"/>
  <c r="G371" i="4"/>
  <c r="G67" i="4"/>
  <c r="G501" i="4"/>
  <c r="G88" i="4"/>
  <c r="G503" i="4"/>
  <c r="G504" i="4"/>
  <c r="G505" i="4"/>
  <c r="G506" i="4"/>
  <c r="G507" i="4"/>
  <c r="G508" i="4"/>
  <c r="G509" i="4"/>
  <c r="G510" i="4"/>
  <c r="G511" i="4"/>
  <c r="G378" i="4"/>
  <c r="G513" i="4"/>
  <c r="G514" i="4"/>
  <c r="G373" i="4"/>
  <c r="G516" i="4"/>
  <c r="G517" i="4"/>
  <c r="G518" i="4"/>
  <c r="G519" i="4"/>
  <c r="G520" i="4"/>
  <c r="G488" i="4"/>
  <c r="G288" i="4"/>
  <c r="G523" i="4"/>
  <c r="G154" i="4"/>
  <c r="G525" i="4"/>
  <c r="G137" i="4"/>
  <c r="G527" i="4"/>
  <c r="G528" i="4"/>
  <c r="G529" i="4"/>
  <c r="G530" i="4"/>
  <c r="G53" i="4"/>
  <c r="G23" i="4"/>
  <c r="G74" i="4"/>
  <c r="G534" i="4"/>
  <c r="G99" i="4"/>
  <c r="G43" i="4"/>
  <c r="G537" i="4"/>
  <c r="G538" i="4"/>
  <c r="G539" i="4"/>
  <c r="G18" i="4"/>
  <c r="G148" i="4"/>
  <c r="G524" i="4"/>
  <c r="G543" i="4"/>
  <c r="G544" i="4"/>
  <c r="G545" i="4"/>
  <c r="G546" i="4"/>
  <c r="G547" i="4"/>
  <c r="G548" i="4"/>
  <c r="G131" i="4"/>
  <c r="G225" i="4"/>
  <c r="F3" i="4"/>
  <c r="F4" i="4"/>
  <c r="F312" i="4"/>
  <c r="F449" i="4"/>
  <c r="F7" i="4"/>
  <c r="F8" i="4"/>
  <c r="F9" i="4"/>
  <c r="F386" i="4"/>
  <c r="F290" i="4"/>
  <c r="F79" i="4"/>
  <c r="F13" i="4"/>
  <c r="F424" i="4"/>
  <c r="F15" i="4"/>
  <c r="F195" i="4"/>
  <c r="F258" i="4"/>
  <c r="F181" i="4"/>
  <c r="F11" i="4"/>
  <c r="F20" i="4"/>
  <c r="F21" i="4"/>
  <c r="F502" i="4"/>
  <c r="F54" i="4"/>
  <c r="F24" i="4"/>
  <c r="F25" i="4"/>
  <c r="F26" i="4"/>
  <c r="F27" i="4"/>
  <c r="F28" i="4"/>
  <c r="F101" i="4"/>
  <c r="F30" i="4"/>
  <c r="F31" i="4"/>
  <c r="F34" i="4"/>
  <c r="F33" i="4"/>
  <c r="F456" i="4"/>
  <c r="F35" i="4"/>
  <c r="F36" i="4"/>
  <c r="F37" i="4"/>
  <c r="F38" i="4"/>
  <c r="F39" i="4"/>
  <c r="F40" i="4"/>
  <c r="F490" i="4"/>
  <c r="F42" i="4"/>
  <c r="F374" i="4"/>
  <c r="F152" i="4"/>
  <c r="F45" i="4"/>
  <c r="F46" i="4"/>
  <c r="F29" i="4"/>
  <c r="F48" i="4"/>
  <c r="F49" i="4"/>
  <c r="F50" i="4"/>
  <c r="F51" i="4"/>
  <c r="F52" i="4"/>
  <c r="F409" i="4"/>
  <c r="F259" i="4"/>
  <c r="F464" i="4"/>
  <c r="F56" i="4"/>
  <c r="F57" i="4"/>
  <c r="F58" i="4"/>
  <c r="F59" i="4"/>
  <c r="F526" i="4"/>
  <c r="F61" i="4"/>
  <c r="F401" i="4"/>
  <c r="F63" i="4"/>
  <c r="F64" i="4"/>
  <c r="F65" i="4"/>
  <c r="F66" i="4"/>
  <c r="F140" i="4"/>
  <c r="F68" i="4"/>
  <c r="F69" i="4"/>
  <c r="F70" i="4"/>
  <c r="F71" i="4"/>
  <c r="F72" i="4"/>
  <c r="F73" i="4"/>
  <c r="F274" i="4"/>
  <c r="F75" i="4"/>
  <c r="F313" i="4"/>
  <c r="F77" i="4"/>
  <c r="F78" i="4"/>
  <c r="F198" i="4"/>
  <c r="F314" i="4"/>
  <c r="F81" i="4"/>
  <c r="F82" i="4"/>
  <c r="F264" i="4"/>
  <c r="F84" i="4"/>
  <c r="F446" i="4"/>
  <c r="F315" i="4"/>
  <c r="F87" i="4"/>
  <c r="F106" i="4"/>
  <c r="F319" i="4"/>
  <c r="F90" i="4"/>
  <c r="F91" i="4"/>
  <c r="F239" i="4"/>
  <c r="F93" i="4"/>
  <c r="F94" i="4"/>
  <c r="F95" i="4"/>
  <c r="F96" i="4"/>
  <c r="F97" i="4"/>
  <c r="F98" i="4"/>
  <c r="F17" i="4"/>
  <c r="F100" i="4"/>
  <c r="F402" i="4"/>
  <c r="F102" i="4"/>
  <c r="F103" i="4"/>
  <c r="F104" i="4"/>
  <c r="F105" i="4"/>
  <c r="F387" i="4"/>
  <c r="F107" i="4"/>
  <c r="F434" i="4"/>
  <c r="F109" i="4"/>
  <c r="F110" i="4"/>
  <c r="F111" i="4"/>
  <c r="F112" i="4"/>
  <c r="F113" i="4"/>
  <c r="F170" i="4"/>
  <c r="F115" i="4"/>
  <c r="F116" i="4"/>
  <c r="F5" i="4"/>
  <c r="F118" i="4"/>
  <c r="F108" i="4"/>
  <c r="F120" i="4"/>
  <c r="F435" i="4"/>
  <c r="F122" i="4"/>
  <c r="F123" i="4"/>
  <c r="F124" i="4"/>
  <c r="F292" i="4"/>
  <c r="F126" i="4"/>
  <c r="F127" i="4"/>
  <c r="F236" i="4"/>
  <c r="F277" i="4"/>
  <c r="F130" i="4"/>
  <c r="F425" i="4"/>
  <c r="F321" i="4"/>
  <c r="F394" i="4"/>
  <c r="F134" i="4"/>
  <c r="F135" i="4"/>
  <c r="F136" i="4"/>
  <c r="F322" i="4"/>
  <c r="F138" i="4"/>
  <c r="F139" i="4"/>
  <c r="F114" i="4"/>
  <c r="F410" i="4"/>
  <c r="F142" i="4"/>
  <c r="F143" i="4"/>
  <c r="F144" i="4"/>
  <c r="F145" i="4"/>
  <c r="F470" i="4"/>
  <c r="F147" i="4"/>
  <c r="F300" i="4"/>
  <c r="F149" i="4"/>
  <c r="F150" i="4"/>
  <c r="F151" i="4"/>
  <c r="F211" i="4"/>
  <c r="F19" i="4"/>
  <c r="F436" i="4"/>
  <c r="F155" i="4"/>
  <c r="F156" i="4"/>
  <c r="F157" i="4"/>
  <c r="F512" i="4"/>
  <c r="F426" i="4"/>
  <c r="F160" i="4"/>
  <c r="F128" i="4"/>
  <c r="F162" i="4"/>
  <c r="F163" i="4"/>
  <c r="F164" i="4"/>
  <c r="F491" i="4"/>
  <c r="F166" i="4"/>
  <c r="F167" i="4"/>
  <c r="F168" i="4"/>
  <c r="F279" i="4"/>
  <c r="F438" i="4"/>
  <c r="F171" i="4"/>
  <c r="F172" i="4"/>
  <c r="F173" i="4"/>
  <c r="F174" i="4"/>
  <c r="F175" i="4"/>
  <c r="F176" i="4"/>
  <c r="F177" i="4"/>
  <c r="F178" i="4"/>
  <c r="F179" i="4"/>
  <c r="F455" i="4"/>
  <c r="F535" i="4"/>
  <c r="F44" i="4"/>
  <c r="F229" i="4"/>
  <c r="F89" i="4"/>
  <c r="F185" i="4"/>
  <c r="F186" i="4"/>
  <c r="F187" i="4"/>
  <c r="F22" i="4"/>
  <c r="F189" i="4"/>
  <c r="F190" i="4"/>
  <c r="F191" i="4"/>
  <c r="F479" i="4"/>
  <c r="F193" i="4"/>
  <c r="F194" i="4"/>
  <c r="F282" i="4"/>
  <c r="F199" i="4"/>
  <c r="F197" i="4"/>
  <c r="F240" i="4"/>
  <c r="F234" i="4"/>
  <c r="F439" i="4"/>
  <c r="F201" i="4"/>
  <c r="F180" i="4"/>
  <c r="F141" i="4"/>
  <c r="F204" i="4"/>
  <c r="F12" i="4"/>
  <c r="F495" i="4"/>
  <c r="F207" i="4"/>
  <c r="F208" i="4"/>
  <c r="F209" i="4"/>
  <c r="F323" i="4"/>
  <c r="F309" i="4"/>
  <c r="F212" i="4"/>
  <c r="F213" i="4"/>
  <c r="F549" i="4"/>
  <c r="F332" i="4"/>
  <c r="F216" i="4"/>
  <c r="F217" i="4"/>
  <c r="F542" i="4"/>
  <c r="F219" i="4"/>
  <c r="F220" i="4"/>
  <c r="F221" i="4"/>
  <c r="F129" i="4"/>
  <c r="F540" i="4"/>
  <c r="F224" i="4"/>
  <c r="F337" i="4"/>
  <c r="F226" i="4"/>
  <c r="F227" i="4"/>
  <c r="F228" i="4"/>
  <c r="F447" i="4"/>
  <c r="F230" i="4"/>
  <c r="F231" i="4"/>
  <c r="F232" i="4"/>
  <c r="F233" i="4"/>
  <c r="F146" i="4"/>
  <c r="F235" i="4"/>
  <c r="F267" i="4"/>
  <c r="F237" i="4"/>
  <c r="F238" i="4"/>
  <c r="F242" i="4"/>
  <c r="F440" i="4"/>
  <c r="F241" i="4"/>
  <c r="F200" i="4"/>
  <c r="F243" i="4"/>
  <c r="F244" i="4"/>
  <c r="F444" i="4"/>
  <c r="F450" i="4"/>
  <c r="F247" i="4"/>
  <c r="F248" i="4"/>
  <c r="F249" i="4"/>
  <c r="F299" i="4"/>
  <c r="F251" i="4"/>
  <c r="F515" i="4"/>
  <c r="F253" i="4"/>
  <c r="F158" i="4"/>
  <c r="F270" i="4"/>
  <c r="F256" i="4"/>
  <c r="F257" i="4"/>
  <c r="F338" i="4"/>
  <c r="F132" i="4"/>
  <c r="F260" i="4"/>
  <c r="F261" i="4"/>
  <c r="F262" i="4"/>
  <c r="F263" i="4"/>
  <c r="F339" i="4"/>
  <c r="F265" i="4"/>
  <c r="F266" i="4"/>
  <c r="F210" i="4"/>
  <c r="F268" i="4"/>
  <c r="F269" i="4"/>
  <c r="F133" i="4"/>
  <c r="F271" i="4"/>
  <c r="F272" i="4"/>
  <c r="F273" i="4"/>
  <c r="F165" i="4"/>
  <c r="F275" i="4"/>
  <c r="F276" i="4"/>
  <c r="F245" i="4"/>
  <c r="F278" i="4"/>
  <c r="F499" i="4"/>
  <c r="F280" i="4"/>
  <c r="F281" i="4"/>
  <c r="F246" i="4"/>
  <c r="F283" i="4"/>
  <c r="F284" i="4"/>
  <c r="F254" i="4"/>
  <c r="F295" i="4"/>
  <c r="F287" i="4"/>
  <c r="F448" i="4"/>
  <c r="F289" i="4"/>
  <c r="F298" i="4"/>
  <c r="F291" i="4"/>
  <c r="F481" i="4"/>
  <c r="F293" i="4"/>
  <c r="F294" i="4"/>
  <c r="F496" i="4"/>
  <c r="F296" i="4"/>
  <c r="F297" i="4"/>
  <c r="F341" i="4"/>
  <c r="F192" i="4"/>
  <c r="F285" i="4"/>
  <c r="F301" i="4"/>
  <c r="F302" i="4"/>
  <c r="F380" i="4"/>
  <c r="F304" i="4"/>
  <c r="F305" i="4"/>
  <c r="F117" i="4"/>
  <c r="F307" i="4"/>
  <c r="F415" i="4"/>
  <c r="F62" i="4"/>
  <c r="F310" i="4"/>
  <c r="F311" i="4"/>
  <c r="F343" i="4"/>
  <c r="F465" i="4"/>
  <c r="F214" i="4"/>
  <c r="F531" i="4"/>
  <c r="F316" i="4"/>
  <c r="F317" i="4"/>
  <c r="F318" i="4"/>
  <c r="F344" i="4"/>
  <c r="F320" i="4"/>
  <c r="F16" i="4"/>
  <c r="F536" i="4"/>
  <c r="F83" i="4"/>
  <c r="F324" i="4"/>
  <c r="F325" i="4"/>
  <c r="F326" i="4"/>
  <c r="F327" i="4"/>
  <c r="F328" i="4"/>
  <c r="F329" i="4"/>
  <c r="F330" i="4"/>
  <c r="F331" i="4"/>
  <c r="F430" i="4"/>
  <c r="F333" i="4"/>
  <c r="F334" i="4"/>
  <c r="F335" i="4"/>
  <c r="F336" i="4"/>
  <c r="F92" i="4"/>
  <c r="F541" i="4"/>
  <c r="F159" i="4"/>
  <c r="F340" i="4"/>
  <c r="F521" i="4"/>
  <c r="F342" i="4"/>
  <c r="F41" i="4"/>
  <c r="F47" i="4"/>
  <c r="F345" i="4"/>
  <c r="F346" i="4"/>
  <c r="F347" i="4"/>
  <c r="F397" i="4"/>
  <c r="F349" i="4"/>
  <c r="F169" i="4"/>
  <c r="F215" i="4"/>
  <c r="F348" i="4"/>
  <c r="F353" i="4"/>
  <c r="F354" i="4"/>
  <c r="F355" i="4"/>
  <c r="F356" i="4"/>
  <c r="F357" i="4"/>
  <c r="F358" i="4"/>
  <c r="F359" i="4"/>
  <c r="F360" i="4"/>
  <c r="F250" i="4"/>
  <c r="F362" i="4"/>
  <c r="F363" i="4"/>
  <c r="F364" i="4"/>
  <c r="F350" i="4"/>
  <c r="F366" i="4"/>
  <c r="F184" i="4"/>
  <c r="F368" i="4"/>
  <c r="F125" i="4"/>
  <c r="F370" i="4"/>
  <c r="F218" i="4"/>
  <c r="F372" i="4"/>
  <c r="F119" i="4"/>
  <c r="F202" i="4"/>
  <c r="F375" i="4"/>
  <c r="F196" i="4"/>
  <c r="F377" i="4"/>
  <c r="F351" i="4"/>
  <c r="F379" i="4"/>
  <c r="F205" i="4"/>
  <c r="F303" i="4"/>
  <c r="F382" i="4"/>
  <c r="F383" i="4"/>
  <c r="F384" i="4"/>
  <c r="F385" i="4"/>
  <c r="F10" i="4"/>
  <c r="F182" i="4"/>
  <c r="F388" i="4"/>
  <c r="F389" i="4"/>
  <c r="F390" i="4"/>
  <c r="F391" i="4"/>
  <c r="F392" i="4"/>
  <c r="F393" i="4"/>
  <c r="F352" i="4"/>
  <c r="F395" i="4"/>
  <c r="F396" i="4"/>
  <c r="F533" i="4"/>
  <c r="F398" i="4"/>
  <c r="F399" i="4"/>
  <c r="F400" i="4"/>
  <c r="F460" i="4"/>
  <c r="F206" i="4"/>
  <c r="F403" i="4"/>
  <c r="F404" i="4"/>
  <c r="F405" i="4"/>
  <c r="F406" i="4"/>
  <c r="F407" i="4"/>
  <c r="F381" i="4"/>
  <c r="F361" i="4"/>
  <c r="F60" i="4"/>
  <c r="F411" i="4"/>
  <c r="F412" i="4"/>
  <c r="F413" i="4"/>
  <c r="F414" i="4"/>
  <c r="F222" i="4"/>
  <c r="F416" i="4"/>
  <c r="F417" i="4"/>
  <c r="F418" i="4"/>
  <c r="F419" i="4"/>
  <c r="F420" i="4"/>
  <c r="F421" i="4"/>
  <c r="F422" i="4"/>
  <c r="F255" i="4"/>
  <c r="F203" i="4"/>
  <c r="F85" i="4"/>
  <c r="F80" i="4"/>
  <c r="F427" i="4"/>
  <c r="F428" i="4"/>
  <c r="F429" i="4"/>
  <c r="F497" i="4"/>
  <c r="F431" i="4"/>
  <c r="F432" i="4"/>
  <c r="F14" i="4"/>
  <c r="F86" i="4"/>
  <c r="F408" i="4"/>
  <c r="F365" i="4"/>
  <c r="F437" i="4"/>
  <c r="F188" i="4"/>
  <c r="F522" i="4"/>
  <c r="F457" i="4"/>
  <c r="F441" i="4"/>
  <c r="F442" i="4"/>
  <c r="F443" i="4"/>
  <c r="F550" i="4"/>
  <c r="F445" i="4"/>
  <c r="F308" i="4"/>
  <c r="F223" i="4"/>
  <c r="F498" i="4"/>
  <c r="F76" i="4"/>
  <c r="F153" i="4"/>
  <c r="F451" i="4"/>
  <c r="F452" i="4"/>
  <c r="F453" i="4"/>
  <c r="F532" i="4"/>
  <c r="F6" i="4"/>
  <c r="F55" i="4"/>
  <c r="F252" i="4"/>
  <c r="F458" i="4"/>
  <c r="F459" i="4"/>
  <c r="F286" i="4"/>
  <c r="F461" i="4"/>
  <c r="F462" i="4"/>
  <c r="F463" i="4"/>
  <c r="F121" i="4"/>
  <c r="F468" i="4"/>
  <c r="F466" i="4"/>
  <c r="F467" i="4"/>
  <c r="F454" i="4"/>
  <c r="F469" i="4"/>
  <c r="F32" i="4"/>
  <c r="F471" i="4"/>
  <c r="F472" i="4"/>
  <c r="F473" i="4"/>
  <c r="F474" i="4"/>
  <c r="F475" i="4"/>
  <c r="F476" i="4"/>
  <c r="F477" i="4"/>
  <c r="F478" i="4"/>
  <c r="F482" i="4"/>
  <c r="F480" i="4"/>
  <c r="F367" i="4"/>
  <c r="F306" i="4"/>
  <c r="F483" i="4"/>
  <c r="F484" i="4"/>
  <c r="F485" i="4"/>
  <c r="F486" i="4"/>
  <c r="F487" i="4"/>
  <c r="F500" i="4"/>
  <c r="F489" i="4"/>
  <c r="F161" i="4"/>
  <c r="F369" i="4"/>
  <c r="F492" i="4"/>
  <c r="F493" i="4"/>
  <c r="F494" i="4"/>
  <c r="F433" i="4"/>
  <c r="F183" i="4"/>
  <c r="F376" i="4"/>
  <c r="F423" i="4"/>
  <c r="F371" i="4"/>
  <c r="F67" i="4"/>
  <c r="F501" i="4"/>
  <c r="F88" i="4"/>
  <c r="F503" i="4"/>
  <c r="F504" i="4"/>
  <c r="F505" i="4"/>
  <c r="F506" i="4"/>
  <c r="F507" i="4"/>
  <c r="F508" i="4"/>
  <c r="F509" i="4"/>
  <c r="F510" i="4"/>
  <c r="F511" i="4"/>
  <c r="F378" i="4"/>
  <c r="F513" i="4"/>
  <c r="F514" i="4"/>
  <c r="F373" i="4"/>
  <c r="F516" i="4"/>
  <c r="F517" i="4"/>
  <c r="F518" i="4"/>
  <c r="F519" i="4"/>
  <c r="F520" i="4"/>
  <c r="F488" i="4"/>
  <c r="F288" i="4"/>
  <c r="F523" i="4"/>
  <c r="F154" i="4"/>
  <c r="F525" i="4"/>
  <c r="F137" i="4"/>
  <c r="F527" i="4"/>
  <c r="F528" i="4"/>
  <c r="F529" i="4"/>
  <c r="F530" i="4"/>
  <c r="F53" i="4"/>
  <c r="F23" i="4"/>
  <c r="F74" i="4"/>
  <c r="F534" i="4"/>
  <c r="F99" i="4"/>
  <c r="F43" i="4"/>
  <c r="F537" i="4"/>
  <c r="F538" i="4"/>
  <c r="F539" i="4"/>
  <c r="F18" i="4"/>
  <c r="F148" i="4"/>
  <c r="F524" i="4"/>
  <c r="F543" i="4"/>
  <c r="F544" i="4"/>
  <c r="F545" i="4"/>
  <c r="F546" i="4"/>
  <c r="F547" i="4"/>
  <c r="F548" i="4"/>
  <c r="F131" i="4"/>
  <c r="F225" i="4"/>
  <c r="E3" i="4"/>
  <c r="E4" i="4"/>
  <c r="E312" i="4"/>
  <c r="E449" i="4"/>
  <c r="E7" i="4"/>
  <c r="E8" i="4"/>
  <c r="E9" i="4"/>
  <c r="E386" i="4"/>
  <c r="E290" i="4"/>
  <c r="E79" i="4"/>
  <c r="E13" i="4"/>
  <c r="E424" i="4"/>
  <c r="E15" i="4"/>
  <c r="E195" i="4"/>
  <c r="E258" i="4"/>
  <c r="E181" i="4"/>
  <c r="E11" i="4"/>
  <c r="E20" i="4"/>
  <c r="E21" i="4"/>
  <c r="E502" i="4"/>
  <c r="E54" i="4"/>
  <c r="E24" i="4"/>
  <c r="E25" i="4"/>
  <c r="E26" i="4"/>
  <c r="E27" i="4"/>
  <c r="E28" i="4"/>
  <c r="E101" i="4"/>
  <c r="E30" i="4"/>
  <c r="E31" i="4"/>
  <c r="E34" i="4"/>
  <c r="E33" i="4"/>
  <c r="E456" i="4"/>
  <c r="E35" i="4"/>
  <c r="E36" i="4"/>
  <c r="E37" i="4"/>
  <c r="E38" i="4"/>
  <c r="E39" i="4"/>
  <c r="E40" i="4"/>
  <c r="E490" i="4"/>
  <c r="E42" i="4"/>
  <c r="E374" i="4"/>
  <c r="E152" i="4"/>
  <c r="E45" i="4"/>
  <c r="E46" i="4"/>
  <c r="E29" i="4"/>
  <c r="E48" i="4"/>
  <c r="E49" i="4"/>
  <c r="E50" i="4"/>
  <c r="E51" i="4"/>
  <c r="E52" i="4"/>
  <c r="E409" i="4"/>
  <c r="E259" i="4"/>
  <c r="E464" i="4"/>
  <c r="E56" i="4"/>
  <c r="E57" i="4"/>
  <c r="E58" i="4"/>
  <c r="E59" i="4"/>
  <c r="E526" i="4"/>
  <c r="E61" i="4"/>
  <c r="E401" i="4"/>
  <c r="E63" i="4"/>
  <c r="E64" i="4"/>
  <c r="E65" i="4"/>
  <c r="E66" i="4"/>
  <c r="E140" i="4"/>
  <c r="E68" i="4"/>
  <c r="E69" i="4"/>
  <c r="E70" i="4"/>
  <c r="E71" i="4"/>
  <c r="E72" i="4"/>
  <c r="E73" i="4"/>
  <c r="E274" i="4"/>
  <c r="E75" i="4"/>
  <c r="E313" i="4"/>
  <c r="E77" i="4"/>
  <c r="E78" i="4"/>
  <c r="E198" i="4"/>
  <c r="E314" i="4"/>
  <c r="E81" i="4"/>
  <c r="E82" i="4"/>
  <c r="E264" i="4"/>
  <c r="E84" i="4"/>
  <c r="E446" i="4"/>
  <c r="E315" i="4"/>
  <c r="E87" i="4"/>
  <c r="E106" i="4"/>
  <c r="E319" i="4"/>
  <c r="E90" i="4"/>
  <c r="E91" i="4"/>
  <c r="E239" i="4"/>
  <c r="E93" i="4"/>
  <c r="E94" i="4"/>
  <c r="E95" i="4"/>
  <c r="E96" i="4"/>
  <c r="E97" i="4"/>
  <c r="E98" i="4"/>
  <c r="E17" i="4"/>
  <c r="E100" i="4"/>
  <c r="E402" i="4"/>
  <c r="E102" i="4"/>
  <c r="E103" i="4"/>
  <c r="E104" i="4"/>
  <c r="E105" i="4"/>
  <c r="E387" i="4"/>
  <c r="E107" i="4"/>
  <c r="E434" i="4"/>
  <c r="E109" i="4"/>
  <c r="E110" i="4"/>
  <c r="E111" i="4"/>
  <c r="E112" i="4"/>
  <c r="E113" i="4"/>
  <c r="E170" i="4"/>
  <c r="E115" i="4"/>
  <c r="E116" i="4"/>
  <c r="E5" i="4"/>
  <c r="E118" i="4"/>
  <c r="E108" i="4"/>
  <c r="E120" i="4"/>
  <c r="E435" i="4"/>
  <c r="E122" i="4"/>
  <c r="E123" i="4"/>
  <c r="E124" i="4"/>
  <c r="E292" i="4"/>
  <c r="E126" i="4"/>
  <c r="E127" i="4"/>
  <c r="E236" i="4"/>
  <c r="E277" i="4"/>
  <c r="E130" i="4"/>
  <c r="E425" i="4"/>
  <c r="E321" i="4"/>
  <c r="E394" i="4"/>
  <c r="E134" i="4"/>
  <c r="E135" i="4"/>
  <c r="E136" i="4"/>
  <c r="E322" i="4"/>
  <c r="E138" i="4"/>
  <c r="E139" i="4"/>
  <c r="E114" i="4"/>
  <c r="E410" i="4"/>
  <c r="E142" i="4"/>
  <c r="E143" i="4"/>
  <c r="E144" i="4"/>
  <c r="E145" i="4"/>
  <c r="E470" i="4"/>
  <c r="E147" i="4"/>
  <c r="E300" i="4"/>
  <c r="E149" i="4"/>
  <c r="E150" i="4"/>
  <c r="E151" i="4"/>
  <c r="E211" i="4"/>
  <c r="E19" i="4"/>
  <c r="E436" i="4"/>
  <c r="E155" i="4"/>
  <c r="E156" i="4"/>
  <c r="E157" i="4"/>
  <c r="E512" i="4"/>
  <c r="E426" i="4"/>
  <c r="E160" i="4"/>
  <c r="E128" i="4"/>
  <c r="E162" i="4"/>
  <c r="E163" i="4"/>
  <c r="E164" i="4"/>
  <c r="E491" i="4"/>
  <c r="E166" i="4"/>
  <c r="E167" i="4"/>
  <c r="E168" i="4"/>
  <c r="E279" i="4"/>
  <c r="E438" i="4"/>
  <c r="E171" i="4"/>
  <c r="E172" i="4"/>
  <c r="E173" i="4"/>
  <c r="E174" i="4"/>
  <c r="E175" i="4"/>
  <c r="E176" i="4"/>
  <c r="E177" i="4"/>
  <c r="E178" i="4"/>
  <c r="E179" i="4"/>
  <c r="E455" i="4"/>
  <c r="E535" i="4"/>
  <c r="E44" i="4"/>
  <c r="E229" i="4"/>
  <c r="E89" i="4"/>
  <c r="E185" i="4"/>
  <c r="E186" i="4"/>
  <c r="E187" i="4"/>
  <c r="E22" i="4"/>
  <c r="E189" i="4"/>
  <c r="E190" i="4"/>
  <c r="E191" i="4"/>
  <c r="E479" i="4"/>
  <c r="E193" i="4"/>
  <c r="E194" i="4"/>
  <c r="E282" i="4"/>
  <c r="E199" i="4"/>
  <c r="E197" i="4"/>
  <c r="E240" i="4"/>
  <c r="E234" i="4"/>
  <c r="E439" i="4"/>
  <c r="E201" i="4"/>
  <c r="E180" i="4"/>
  <c r="E141" i="4"/>
  <c r="E204" i="4"/>
  <c r="E12" i="4"/>
  <c r="E495" i="4"/>
  <c r="E207" i="4"/>
  <c r="E208" i="4"/>
  <c r="E209" i="4"/>
  <c r="E323" i="4"/>
  <c r="E309" i="4"/>
  <c r="E212" i="4"/>
  <c r="E213" i="4"/>
  <c r="E549" i="4"/>
  <c r="E332" i="4"/>
  <c r="E216" i="4"/>
  <c r="E217" i="4"/>
  <c r="E542" i="4"/>
  <c r="E219" i="4"/>
  <c r="E220" i="4"/>
  <c r="E221" i="4"/>
  <c r="E129" i="4"/>
  <c r="E540" i="4"/>
  <c r="E224" i="4"/>
  <c r="E337" i="4"/>
  <c r="E226" i="4"/>
  <c r="E227" i="4"/>
  <c r="E228" i="4"/>
  <c r="E447" i="4"/>
  <c r="E230" i="4"/>
  <c r="E231" i="4"/>
  <c r="E232" i="4"/>
  <c r="E233" i="4"/>
  <c r="E146" i="4"/>
  <c r="E235" i="4"/>
  <c r="E267" i="4"/>
  <c r="E237" i="4"/>
  <c r="E238" i="4"/>
  <c r="E242" i="4"/>
  <c r="E440" i="4"/>
  <c r="E241" i="4"/>
  <c r="E200" i="4"/>
  <c r="E243" i="4"/>
  <c r="E244" i="4"/>
  <c r="E444" i="4"/>
  <c r="E450" i="4"/>
  <c r="E247" i="4"/>
  <c r="E248" i="4"/>
  <c r="E249" i="4"/>
  <c r="E299" i="4"/>
  <c r="E251" i="4"/>
  <c r="E515" i="4"/>
  <c r="E253" i="4"/>
  <c r="E158" i="4"/>
  <c r="E270" i="4"/>
  <c r="E256" i="4"/>
  <c r="E257" i="4"/>
  <c r="E338" i="4"/>
  <c r="E132" i="4"/>
  <c r="E260" i="4"/>
  <c r="E261" i="4"/>
  <c r="E262" i="4"/>
  <c r="E263" i="4"/>
  <c r="E339" i="4"/>
  <c r="E265" i="4"/>
  <c r="E266" i="4"/>
  <c r="E210" i="4"/>
  <c r="E268" i="4"/>
  <c r="E269" i="4"/>
  <c r="E133" i="4"/>
  <c r="E271" i="4"/>
  <c r="E272" i="4"/>
  <c r="E273" i="4"/>
  <c r="E165" i="4"/>
  <c r="E275" i="4"/>
  <c r="E276" i="4"/>
  <c r="E245" i="4"/>
  <c r="E278" i="4"/>
  <c r="E499" i="4"/>
  <c r="E280" i="4"/>
  <c r="E281" i="4"/>
  <c r="E246" i="4"/>
  <c r="E283" i="4"/>
  <c r="E284" i="4"/>
  <c r="E254" i="4"/>
  <c r="E295" i="4"/>
  <c r="E287" i="4"/>
  <c r="E448" i="4"/>
  <c r="E289" i="4"/>
  <c r="E298" i="4"/>
  <c r="E291" i="4"/>
  <c r="E481" i="4"/>
  <c r="E293" i="4"/>
  <c r="E294" i="4"/>
  <c r="E496" i="4"/>
  <c r="E296" i="4"/>
  <c r="E297" i="4"/>
  <c r="E341" i="4"/>
  <c r="E192" i="4"/>
  <c r="E285" i="4"/>
  <c r="E301" i="4"/>
  <c r="E302" i="4"/>
  <c r="E380" i="4"/>
  <c r="E304" i="4"/>
  <c r="E305" i="4"/>
  <c r="E117" i="4"/>
  <c r="E307" i="4"/>
  <c r="E415" i="4"/>
  <c r="E62" i="4"/>
  <c r="E310" i="4"/>
  <c r="E311" i="4"/>
  <c r="E343" i="4"/>
  <c r="E465" i="4"/>
  <c r="E214" i="4"/>
  <c r="E531" i="4"/>
  <c r="E316" i="4"/>
  <c r="E317" i="4"/>
  <c r="E318" i="4"/>
  <c r="E344" i="4"/>
  <c r="E320" i="4"/>
  <c r="E16" i="4"/>
  <c r="E536" i="4"/>
  <c r="E83" i="4"/>
  <c r="E324" i="4"/>
  <c r="E325" i="4"/>
  <c r="E326" i="4"/>
  <c r="E327" i="4"/>
  <c r="E328" i="4"/>
  <c r="E329" i="4"/>
  <c r="E330" i="4"/>
  <c r="E331" i="4"/>
  <c r="E430" i="4"/>
  <c r="E333" i="4"/>
  <c r="E334" i="4"/>
  <c r="E335" i="4"/>
  <c r="E336" i="4"/>
  <c r="E92" i="4"/>
  <c r="E541" i="4"/>
  <c r="E159" i="4"/>
  <c r="E340" i="4"/>
  <c r="E521" i="4"/>
  <c r="E342" i="4"/>
  <c r="E41" i="4"/>
  <c r="E47" i="4"/>
  <c r="E345" i="4"/>
  <c r="E346" i="4"/>
  <c r="E347" i="4"/>
  <c r="E397" i="4"/>
  <c r="E349" i="4"/>
  <c r="E169" i="4"/>
  <c r="E215" i="4"/>
  <c r="E348" i="4"/>
  <c r="E353" i="4"/>
  <c r="E354" i="4"/>
  <c r="E355" i="4"/>
  <c r="E356" i="4"/>
  <c r="E357" i="4"/>
  <c r="E358" i="4"/>
  <c r="E359" i="4"/>
  <c r="E360" i="4"/>
  <c r="E250" i="4"/>
  <c r="E362" i="4"/>
  <c r="E363" i="4"/>
  <c r="E364" i="4"/>
  <c r="E350" i="4"/>
  <c r="E366" i="4"/>
  <c r="E184" i="4"/>
  <c r="E368" i="4"/>
  <c r="E125" i="4"/>
  <c r="E370" i="4"/>
  <c r="E218" i="4"/>
  <c r="E372" i="4"/>
  <c r="E119" i="4"/>
  <c r="E202" i="4"/>
  <c r="E375" i="4"/>
  <c r="E196" i="4"/>
  <c r="E377" i="4"/>
  <c r="E351" i="4"/>
  <c r="E379" i="4"/>
  <c r="E205" i="4"/>
  <c r="E303" i="4"/>
  <c r="E382" i="4"/>
  <c r="E383" i="4"/>
  <c r="E384" i="4"/>
  <c r="E385" i="4"/>
  <c r="E10" i="4"/>
  <c r="E182" i="4"/>
  <c r="E388" i="4"/>
  <c r="E389" i="4"/>
  <c r="E390" i="4"/>
  <c r="E391" i="4"/>
  <c r="E392" i="4"/>
  <c r="E393" i="4"/>
  <c r="E352" i="4"/>
  <c r="E395" i="4"/>
  <c r="E396" i="4"/>
  <c r="E533" i="4"/>
  <c r="E398" i="4"/>
  <c r="E399" i="4"/>
  <c r="E400" i="4"/>
  <c r="E460" i="4"/>
  <c r="E206" i="4"/>
  <c r="E403" i="4"/>
  <c r="E404" i="4"/>
  <c r="E405" i="4"/>
  <c r="E406" i="4"/>
  <c r="E407" i="4"/>
  <c r="E381" i="4"/>
  <c r="E361" i="4"/>
  <c r="E60" i="4"/>
  <c r="E411" i="4"/>
  <c r="E412" i="4"/>
  <c r="E413" i="4"/>
  <c r="E414" i="4"/>
  <c r="E222" i="4"/>
  <c r="E416" i="4"/>
  <c r="E417" i="4"/>
  <c r="E418" i="4"/>
  <c r="E419" i="4"/>
  <c r="E420" i="4"/>
  <c r="E421" i="4"/>
  <c r="E422" i="4"/>
  <c r="E255" i="4"/>
  <c r="E203" i="4"/>
  <c r="E85" i="4"/>
  <c r="E80" i="4"/>
  <c r="E427" i="4"/>
  <c r="E428" i="4"/>
  <c r="E429" i="4"/>
  <c r="E497" i="4"/>
  <c r="E431" i="4"/>
  <c r="E432" i="4"/>
  <c r="E14" i="4"/>
  <c r="E86" i="4"/>
  <c r="E408" i="4"/>
  <c r="E365" i="4"/>
  <c r="E437" i="4"/>
  <c r="E188" i="4"/>
  <c r="E522" i="4"/>
  <c r="E457" i="4"/>
  <c r="E441" i="4"/>
  <c r="E442" i="4"/>
  <c r="E443" i="4"/>
  <c r="E550" i="4"/>
  <c r="E445" i="4"/>
  <c r="E308" i="4"/>
  <c r="E223" i="4"/>
  <c r="E498" i="4"/>
  <c r="E76" i="4"/>
  <c r="E153" i="4"/>
  <c r="E451" i="4"/>
  <c r="E452" i="4"/>
  <c r="E453" i="4"/>
  <c r="E532" i="4"/>
  <c r="E6" i="4"/>
  <c r="E55" i="4"/>
  <c r="E252" i="4"/>
  <c r="E458" i="4"/>
  <c r="E459" i="4"/>
  <c r="E286" i="4"/>
  <c r="E461" i="4"/>
  <c r="E462" i="4"/>
  <c r="E463" i="4"/>
  <c r="E121" i="4"/>
  <c r="E468" i="4"/>
  <c r="E466" i="4"/>
  <c r="E467" i="4"/>
  <c r="E454" i="4"/>
  <c r="E469" i="4"/>
  <c r="E32" i="4"/>
  <c r="E471" i="4"/>
  <c r="E472" i="4"/>
  <c r="E473" i="4"/>
  <c r="E474" i="4"/>
  <c r="E475" i="4"/>
  <c r="E476" i="4"/>
  <c r="E477" i="4"/>
  <c r="E478" i="4"/>
  <c r="E482" i="4"/>
  <c r="E480" i="4"/>
  <c r="E367" i="4"/>
  <c r="E306" i="4"/>
  <c r="E483" i="4"/>
  <c r="E484" i="4"/>
  <c r="E485" i="4"/>
  <c r="E486" i="4"/>
  <c r="E487" i="4"/>
  <c r="E500" i="4"/>
  <c r="E489" i="4"/>
  <c r="E161" i="4"/>
  <c r="E369" i="4"/>
  <c r="E492" i="4"/>
  <c r="E493" i="4"/>
  <c r="E494" i="4"/>
  <c r="E433" i="4"/>
  <c r="E183" i="4"/>
  <c r="E376" i="4"/>
  <c r="E423" i="4"/>
  <c r="E371" i="4"/>
  <c r="E67" i="4"/>
  <c r="E501" i="4"/>
  <c r="E88" i="4"/>
  <c r="E503" i="4"/>
  <c r="E504" i="4"/>
  <c r="E505" i="4"/>
  <c r="E506" i="4"/>
  <c r="E507" i="4"/>
  <c r="E508" i="4"/>
  <c r="E509" i="4"/>
  <c r="E510" i="4"/>
  <c r="E511" i="4"/>
  <c r="E378" i="4"/>
  <c r="E513" i="4"/>
  <c r="E514" i="4"/>
  <c r="E373" i="4"/>
  <c r="E516" i="4"/>
  <c r="E517" i="4"/>
  <c r="E518" i="4"/>
  <c r="E519" i="4"/>
  <c r="E520" i="4"/>
  <c r="E488" i="4"/>
  <c r="E288" i="4"/>
  <c r="E523" i="4"/>
  <c r="E154" i="4"/>
  <c r="E525" i="4"/>
  <c r="E137" i="4"/>
  <c r="E527" i="4"/>
  <c r="E528" i="4"/>
  <c r="E529" i="4"/>
  <c r="E530" i="4"/>
  <c r="E53" i="4"/>
  <c r="E23" i="4"/>
  <c r="E74" i="4"/>
  <c r="E534" i="4"/>
  <c r="E99" i="4"/>
  <c r="E43" i="4"/>
  <c r="E537" i="4"/>
  <c r="E538" i="4"/>
  <c r="E539" i="4"/>
  <c r="E18" i="4"/>
  <c r="E148" i="4"/>
  <c r="E524" i="4"/>
  <c r="E543" i="4"/>
  <c r="E544" i="4"/>
  <c r="E545" i="4"/>
  <c r="E546" i="4"/>
  <c r="E547" i="4"/>
  <c r="E548" i="4"/>
  <c r="E131" i="4"/>
  <c r="E225" i="4"/>
  <c r="D3" i="4"/>
  <c r="D4" i="4"/>
  <c r="D312" i="4"/>
  <c r="D449" i="4"/>
  <c r="D7" i="4"/>
  <c r="D8" i="4"/>
  <c r="D9" i="4"/>
  <c r="D386" i="4"/>
  <c r="D290" i="4"/>
  <c r="D79" i="4"/>
  <c r="D13" i="4"/>
  <c r="D424" i="4"/>
  <c r="D15" i="4"/>
  <c r="D195" i="4"/>
  <c r="D258" i="4"/>
  <c r="D181" i="4"/>
  <c r="D11" i="4"/>
  <c r="D20" i="4"/>
  <c r="D21" i="4"/>
  <c r="D502" i="4"/>
  <c r="D54" i="4"/>
  <c r="D24" i="4"/>
  <c r="D25" i="4"/>
  <c r="D26" i="4"/>
  <c r="D27" i="4"/>
  <c r="D28" i="4"/>
  <c r="D101" i="4"/>
  <c r="D30" i="4"/>
  <c r="D31" i="4"/>
  <c r="D34" i="4"/>
  <c r="D33" i="4"/>
  <c r="D456" i="4"/>
  <c r="D35" i="4"/>
  <c r="D36" i="4"/>
  <c r="D37" i="4"/>
  <c r="D38" i="4"/>
  <c r="D39" i="4"/>
  <c r="D40" i="4"/>
  <c r="D490" i="4"/>
  <c r="D42" i="4"/>
  <c r="D374" i="4"/>
  <c r="D152" i="4"/>
  <c r="D45" i="4"/>
  <c r="D46" i="4"/>
  <c r="D29" i="4"/>
  <c r="D48" i="4"/>
  <c r="D49" i="4"/>
  <c r="D50" i="4"/>
  <c r="D51" i="4"/>
  <c r="D52" i="4"/>
  <c r="D409" i="4"/>
  <c r="D259" i="4"/>
  <c r="D464" i="4"/>
  <c r="D56" i="4"/>
  <c r="D57" i="4"/>
  <c r="D58" i="4"/>
  <c r="D59" i="4"/>
  <c r="D526" i="4"/>
  <c r="D61" i="4"/>
  <c r="D401" i="4"/>
  <c r="D63" i="4"/>
  <c r="D64" i="4"/>
  <c r="D65" i="4"/>
  <c r="D66" i="4"/>
  <c r="D140" i="4"/>
  <c r="D68" i="4"/>
  <c r="D69" i="4"/>
  <c r="D70" i="4"/>
  <c r="D71" i="4"/>
  <c r="D72" i="4"/>
  <c r="D73" i="4"/>
  <c r="D274" i="4"/>
  <c r="D75" i="4"/>
  <c r="D313" i="4"/>
  <c r="D77" i="4"/>
  <c r="D78" i="4"/>
  <c r="D198" i="4"/>
  <c r="D314" i="4"/>
  <c r="D81" i="4"/>
  <c r="D82" i="4"/>
  <c r="D264" i="4"/>
  <c r="D84" i="4"/>
  <c r="D446" i="4"/>
  <c r="D315" i="4"/>
  <c r="D87" i="4"/>
  <c r="D106" i="4"/>
  <c r="D319" i="4"/>
  <c r="D90" i="4"/>
  <c r="D91" i="4"/>
  <c r="D239" i="4"/>
  <c r="D93" i="4"/>
  <c r="D94" i="4"/>
  <c r="D95" i="4"/>
  <c r="D96" i="4"/>
  <c r="D97" i="4"/>
  <c r="D98" i="4"/>
  <c r="D17" i="4"/>
  <c r="D100" i="4"/>
  <c r="D402" i="4"/>
  <c r="D102" i="4"/>
  <c r="D103" i="4"/>
  <c r="D104" i="4"/>
  <c r="D105" i="4"/>
  <c r="D387" i="4"/>
  <c r="D107" i="4"/>
  <c r="D434" i="4"/>
  <c r="D109" i="4"/>
  <c r="D110" i="4"/>
  <c r="D111" i="4"/>
  <c r="D112" i="4"/>
  <c r="D113" i="4"/>
  <c r="D170" i="4"/>
  <c r="D115" i="4"/>
  <c r="D116" i="4"/>
  <c r="D5" i="4"/>
  <c r="D118" i="4"/>
  <c r="D108" i="4"/>
  <c r="D120" i="4"/>
  <c r="D435" i="4"/>
  <c r="D122" i="4"/>
  <c r="D123" i="4"/>
  <c r="D124" i="4"/>
  <c r="D292" i="4"/>
  <c r="D126" i="4"/>
  <c r="D127" i="4"/>
  <c r="D236" i="4"/>
  <c r="D277" i="4"/>
  <c r="D130" i="4"/>
  <c r="D425" i="4"/>
  <c r="D321" i="4"/>
  <c r="D394" i="4"/>
  <c r="D134" i="4"/>
  <c r="D135" i="4"/>
  <c r="D136" i="4"/>
  <c r="D322" i="4"/>
  <c r="D138" i="4"/>
  <c r="D139" i="4"/>
  <c r="D114" i="4"/>
  <c r="D410" i="4"/>
  <c r="D142" i="4"/>
  <c r="D143" i="4"/>
  <c r="D144" i="4"/>
  <c r="D145" i="4"/>
  <c r="D470" i="4"/>
  <c r="D147" i="4"/>
  <c r="D300" i="4"/>
  <c r="D149" i="4"/>
  <c r="D150" i="4"/>
  <c r="D151" i="4"/>
  <c r="D211" i="4"/>
  <c r="D19" i="4"/>
  <c r="D436" i="4"/>
  <c r="D155" i="4"/>
  <c r="D156" i="4"/>
  <c r="D157" i="4"/>
  <c r="D512" i="4"/>
  <c r="D426" i="4"/>
  <c r="D160" i="4"/>
  <c r="D128" i="4"/>
  <c r="D162" i="4"/>
  <c r="D163" i="4"/>
  <c r="D164" i="4"/>
  <c r="D491" i="4"/>
  <c r="D166" i="4"/>
  <c r="D167" i="4"/>
  <c r="D168" i="4"/>
  <c r="D279" i="4"/>
  <c r="D438" i="4"/>
  <c r="D171" i="4"/>
  <c r="D172" i="4"/>
  <c r="D173" i="4"/>
  <c r="D174" i="4"/>
  <c r="D175" i="4"/>
  <c r="D176" i="4"/>
  <c r="D177" i="4"/>
  <c r="D178" i="4"/>
  <c r="D179" i="4"/>
  <c r="D455" i="4"/>
  <c r="D535" i="4"/>
  <c r="D44" i="4"/>
  <c r="D229" i="4"/>
  <c r="D89" i="4"/>
  <c r="D185" i="4"/>
  <c r="D186" i="4"/>
  <c r="D187" i="4"/>
  <c r="D22" i="4"/>
  <c r="D189" i="4"/>
  <c r="D190" i="4"/>
  <c r="D191" i="4"/>
  <c r="D479" i="4"/>
  <c r="D193" i="4"/>
  <c r="D194" i="4"/>
  <c r="D282" i="4"/>
  <c r="D199" i="4"/>
  <c r="D197" i="4"/>
  <c r="D240" i="4"/>
  <c r="D234" i="4"/>
  <c r="D439" i="4"/>
  <c r="D201" i="4"/>
  <c r="D180" i="4"/>
  <c r="D141" i="4"/>
  <c r="D204" i="4"/>
  <c r="D12" i="4"/>
  <c r="D495" i="4"/>
  <c r="D207" i="4"/>
  <c r="D208" i="4"/>
  <c r="D209" i="4"/>
  <c r="D323" i="4"/>
  <c r="D309" i="4"/>
  <c r="D212" i="4"/>
  <c r="D213" i="4"/>
  <c r="D549" i="4"/>
  <c r="D332" i="4"/>
  <c r="D216" i="4"/>
  <c r="D217" i="4"/>
  <c r="D542" i="4"/>
  <c r="D219" i="4"/>
  <c r="D220" i="4"/>
  <c r="D221" i="4"/>
  <c r="D129" i="4"/>
  <c r="D540" i="4"/>
  <c r="D224" i="4"/>
  <c r="D337" i="4"/>
  <c r="D226" i="4"/>
  <c r="D227" i="4"/>
  <c r="D228" i="4"/>
  <c r="D447" i="4"/>
  <c r="D230" i="4"/>
  <c r="D231" i="4"/>
  <c r="D232" i="4"/>
  <c r="D233" i="4"/>
  <c r="D146" i="4"/>
  <c r="D235" i="4"/>
  <c r="D267" i="4"/>
  <c r="D237" i="4"/>
  <c r="D238" i="4"/>
  <c r="D242" i="4"/>
  <c r="D440" i="4"/>
  <c r="D241" i="4"/>
  <c r="D200" i="4"/>
  <c r="D243" i="4"/>
  <c r="D244" i="4"/>
  <c r="D444" i="4"/>
  <c r="D450" i="4"/>
  <c r="D247" i="4"/>
  <c r="D248" i="4"/>
  <c r="D249" i="4"/>
  <c r="D299" i="4"/>
  <c r="D251" i="4"/>
  <c r="D515" i="4"/>
  <c r="D253" i="4"/>
  <c r="D158" i="4"/>
  <c r="D270" i="4"/>
  <c r="D256" i="4"/>
  <c r="D257" i="4"/>
  <c r="D338" i="4"/>
  <c r="D132" i="4"/>
  <c r="D260" i="4"/>
  <c r="D261" i="4"/>
  <c r="D262" i="4"/>
  <c r="D263" i="4"/>
  <c r="D339" i="4"/>
  <c r="D265" i="4"/>
  <c r="D266" i="4"/>
  <c r="D210" i="4"/>
  <c r="D268" i="4"/>
  <c r="D269" i="4"/>
  <c r="D133" i="4"/>
  <c r="D271" i="4"/>
  <c r="D272" i="4"/>
  <c r="D273" i="4"/>
  <c r="D165" i="4"/>
  <c r="D275" i="4"/>
  <c r="D276" i="4"/>
  <c r="D245" i="4"/>
  <c r="D278" i="4"/>
  <c r="D499" i="4"/>
  <c r="D280" i="4"/>
  <c r="D281" i="4"/>
  <c r="D246" i="4"/>
  <c r="D283" i="4"/>
  <c r="D284" i="4"/>
  <c r="D254" i="4"/>
  <c r="D295" i="4"/>
  <c r="D287" i="4"/>
  <c r="D448" i="4"/>
  <c r="D289" i="4"/>
  <c r="D298" i="4"/>
  <c r="D291" i="4"/>
  <c r="D481" i="4"/>
  <c r="D293" i="4"/>
  <c r="D294" i="4"/>
  <c r="D496" i="4"/>
  <c r="D296" i="4"/>
  <c r="D297" i="4"/>
  <c r="D341" i="4"/>
  <c r="D192" i="4"/>
  <c r="D285" i="4"/>
  <c r="D301" i="4"/>
  <c r="D302" i="4"/>
  <c r="D380" i="4"/>
  <c r="D304" i="4"/>
  <c r="D305" i="4"/>
  <c r="D117" i="4"/>
  <c r="D307" i="4"/>
  <c r="D415" i="4"/>
  <c r="D62" i="4"/>
  <c r="D310" i="4"/>
  <c r="D311" i="4"/>
  <c r="D343" i="4"/>
  <c r="D465" i="4"/>
  <c r="D214" i="4"/>
  <c r="D531" i="4"/>
  <c r="D316" i="4"/>
  <c r="D317" i="4"/>
  <c r="D318" i="4"/>
  <c r="D344" i="4"/>
  <c r="D320" i="4"/>
  <c r="D16" i="4"/>
  <c r="D536" i="4"/>
  <c r="D83" i="4"/>
  <c r="D324" i="4"/>
  <c r="D325" i="4"/>
  <c r="D326" i="4"/>
  <c r="D327" i="4"/>
  <c r="D328" i="4"/>
  <c r="D329" i="4"/>
  <c r="D330" i="4"/>
  <c r="D331" i="4"/>
  <c r="D430" i="4"/>
  <c r="D333" i="4"/>
  <c r="D334" i="4"/>
  <c r="D335" i="4"/>
  <c r="D336" i="4"/>
  <c r="D92" i="4"/>
  <c r="D541" i="4"/>
  <c r="D159" i="4"/>
  <c r="D340" i="4"/>
  <c r="D521" i="4"/>
  <c r="D342" i="4"/>
  <c r="D41" i="4"/>
  <c r="D47" i="4"/>
  <c r="D345" i="4"/>
  <c r="D346" i="4"/>
  <c r="D347" i="4"/>
  <c r="D397" i="4"/>
  <c r="D349" i="4"/>
  <c r="D169" i="4"/>
  <c r="D215" i="4"/>
  <c r="D348" i="4"/>
  <c r="D353" i="4"/>
  <c r="D354" i="4"/>
  <c r="D355" i="4"/>
  <c r="D356" i="4"/>
  <c r="D357" i="4"/>
  <c r="D358" i="4"/>
  <c r="D359" i="4"/>
  <c r="D360" i="4"/>
  <c r="D250" i="4"/>
  <c r="D362" i="4"/>
  <c r="D363" i="4"/>
  <c r="D364" i="4"/>
  <c r="D350" i="4"/>
  <c r="D366" i="4"/>
  <c r="D184" i="4"/>
  <c r="D368" i="4"/>
  <c r="D125" i="4"/>
  <c r="D370" i="4"/>
  <c r="D218" i="4"/>
  <c r="D372" i="4"/>
  <c r="D119" i="4"/>
  <c r="D202" i="4"/>
  <c r="D375" i="4"/>
  <c r="D196" i="4"/>
  <c r="D377" i="4"/>
  <c r="D351" i="4"/>
  <c r="D379" i="4"/>
  <c r="D205" i="4"/>
  <c r="D303" i="4"/>
  <c r="D382" i="4"/>
  <c r="D383" i="4"/>
  <c r="D384" i="4"/>
  <c r="D385" i="4"/>
  <c r="D10" i="4"/>
  <c r="D182" i="4"/>
  <c r="D388" i="4"/>
  <c r="D389" i="4"/>
  <c r="D390" i="4"/>
  <c r="D391" i="4"/>
  <c r="D392" i="4"/>
  <c r="D393" i="4"/>
  <c r="D352" i="4"/>
  <c r="D395" i="4"/>
  <c r="D396" i="4"/>
  <c r="D533" i="4"/>
  <c r="D398" i="4"/>
  <c r="D399" i="4"/>
  <c r="D400" i="4"/>
  <c r="D460" i="4"/>
  <c r="D206" i="4"/>
  <c r="D403" i="4"/>
  <c r="D404" i="4"/>
  <c r="D405" i="4"/>
  <c r="D406" i="4"/>
  <c r="D407" i="4"/>
  <c r="D381" i="4"/>
  <c r="D361" i="4"/>
  <c r="D60" i="4"/>
  <c r="D411" i="4"/>
  <c r="D412" i="4"/>
  <c r="D413" i="4"/>
  <c r="D414" i="4"/>
  <c r="D222" i="4"/>
  <c r="D416" i="4"/>
  <c r="D417" i="4"/>
  <c r="D418" i="4"/>
  <c r="D419" i="4"/>
  <c r="D420" i="4"/>
  <c r="D421" i="4"/>
  <c r="D422" i="4"/>
  <c r="D255" i="4"/>
  <c r="D203" i="4"/>
  <c r="D85" i="4"/>
  <c r="D80" i="4"/>
  <c r="D427" i="4"/>
  <c r="D428" i="4"/>
  <c r="D429" i="4"/>
  <c r="D497" i="4"/>
  <c r="D431" i="4"/>
  <c r="D432" i="4"/>
  <c r="D14" i="4"/>
  <c r="D86" i="4"/>
  <c r="D408" i="4"/>
  <c r="D365" i="4"/>
  <c r="D437" i="4"/>
  <c r="D188" i="4"/>
  <c r="D522" i="4"/>
  <c r="D457" i="4"/>
  <c r="D441" i="4"/>
  <c r="D442" i="4"/>
  <c r="D443" i="4"/>
  <c r="D550" i="4"/>
  <c r="D445" i="4"/>
  <c r="D308" i="4"/>
  <c r="D223" i="4"/>
  <c r="D498" i="4"/>
  <c r="D76" i="4"/>
  <c r="D153" i="4"/>
  <c r="D451" i="4"/>
  <c r="D452" i="4"/>
  <c r="D453" i="4"/>
  <c r="D532" i="4"/>
  <c r="D6" i="4"/>
  <c r="D55" i="4"/>
  <c r="D252" i="4"/>
  <c r="D458" i="4"/>
  <c r="D459" i="4"/>
  <c r="D286" i="4"/>
  <c r="D461" i="4"/>
  <c r="D462" i="4"/>
  <c r="D463" i="4"/>
  <c r="D121" i="4"/>
  <c r="D468" i="4"/>
  <c r="D466" i="4"/>
  <c r="D467" i="4"/>
  <c r="D454" i="4"/>
  <c r="D469" i="4"/>
  <c r="D32" i="4"/>
  <c r="D471" i="4"/>
  <c r="D472" i="4"/>
  <c r="D473" i="4"/>
  <c r="D474" i="4"/>
  <c r="D475" i="4"/>
  <c r="D476" i="4"/>
  <c r="D477" i="4"/>
  <c r="D478" i="4"/>
  <c r="D482" i="4"/>
  <c r="D480" i="4"/>
  <c r="D367" i="4"/>
  <c r="D306" i="4"/>
  <c r="D483" i="4"/>
  <c r="D484" i="4"/>
  <c r="D485" i="4"/>
  <c r="D486" i="4"/>
  <c r="D487" i="4"/>
  <c r="D500" i="4"/>
  <c r="D489" i="4"/>
  <c r="D161" i="4"/>
  <c r="D369" i="4"/>
  <c r="D492" i="4"/>
  <c r="D493" i="4"/>
  <c r="D494" i="4"/>
  <c r="D433" i="4"/>
  <c r="D183" i="4"/>
  <c r="D376" i="4"/>
  <c r="D423" i="4"/>
  <c r="D371" i="4"/>
  <c r="D67" i="4"/>
  <c r="D501" i="4"/>
  <c r="D88" i="4"/>
  <c r="D503" i="4"/>
  <c r="D504" i="4"/>
  <c r="D505" i="4"/>
  <c r="D506" i="4"/>
  <c r="D507" i="4"/>
  <c r="D508" i="4"/>
  <c r="D509" i="4"/>
  <c r="D510" i="4"/>
  <c r="D511" i="4"/>
  <c r="D378" i="4"/>
  <c r="D513" i="4"/>
  <c r="D514" i="4"/>
  <c r="D373" i="4"/>
  <c r="D516" i="4"/>
  <c r="D517" i="4"/>
  <c r="D518" i="4"/>
  <c r="D519" i="4"/>
  <c r="D520" i="4"/>
  <c r="D488" i="4"/>
  <c r="D288" i="4"/>
  <c r="D523" i="4"/>
  <c r="D154" i="4"/>
  <c r="D525" i="4"/>
  <c r="D137" i="4"/>
  <c r="D527" i="4"/>
  <c r="D528" i="4"/>
  <c r="D529" i="4"/>
  <c r="D530" i="4"/>
  <c r="D53" i="4"/>
  <c r="D23" i="4"/>
  <c r="D74" i="4"/>
  <c r="D534" i="4"/>
  <c r="D99" i="4"/>
  <c r="D43" i="4"/>
  <c r="D537" i="4"/>
  <c r="D538" i="4"/>
  <c r="D539" i="4"/>
  <c r="D18" i="4"/>
  <c r="D148" i="4"/>
  <c r="D524" i="4"/>
  <c r="D543" i="4"/>
  <c r="D544" i="4"/>
  <c r="D545" i="4"/>
  <c r="D546" i="4"/>
  <c r="D547" i="4"/>
  <c r="D548" i="4"/>
  <c r="D131" i="4"/>
  <c r="D225" i="4"/>
  <c r="C3" i="4"/>
  <c r="C4" i="4"/>
  <c r="C312" i="4"/>
  <c r="C449" i="4"/>
  <c r="C7" i="4"/>
  <c r="C8" i="4"/>
  <c r="C9" i="4"/>
  <c r="C386" i="4"/>
  <c r="C290" i="4"/>
  <c r="C79" i="4"/>
  <c r="C13" i="4"/>
  <c r="C424" i="4"/>
  <c r="C15" i="4"/>
  <c r="C195" i="4"/>
  <c r="C258" i="4"/>
  <c r="C181" i="4"/>
  <c r="C11" i="4"/>
  <c r="C20" i="4"/>
  <c r="C21" i="4"/>
  <c r="C502" i="4"/>
  <c r="C54" i="4"/>
  <c r="C24" i="4"/>
  <c r="C25" i="4"/>
  <c r="C26" i="4"/>
  <c r="C27" i="4"/>
  <c r="C28" i="4"/>
  <c r="C101" i="4"/>
  <c r="C30" i="4"/>
  <c r="C31" i="4"/>
  <c r="C34" i="4"/>
  <c r="C33" i="4"/>
  <c r="C456" i="4"/>
  <c r="C35" i="4"/>
  <c r="C36" i="4"/>
  <c r="C37" i="4"/>
  <c r="C38" i="4"/>
  <c r="C39" i="4"/>
  <c r="C40" i="4"/>
  <c r="C490" i="4"/>
  <c r="C42" i="4"/>
  <c r="C374" i="4"/>
  <c r="C152" i="4"/>
  <c r="C45" i="4"/>
  <c r="C46" i="4"/>
  <c r="C29" i="4"/>
  <c r="C48" i="4"/>
  <c r="C49" i="4"/>
  <c r="C50" i="4"/>
  <c r="C51" i="4"/>
  <c r="C52" i="4"/>
  <c r="C409" i="4"/>
  <c r="C259" i="4"/>
  <c r="C464" i="4"/>
  <c r="C56" i="4"/>
  <c r="C57" i="4"/>
  <c r="C58" i="4"/>
  <c r="C59" i="4"/>
  <c r="C526" i="4"/>
  <c r="C61" i="4"/>
  <c r="C401" i="4"/>
  <c r="C63" i="4"/>
  <c r="C64" i="4"/>
  <c r="C65" i="4"/>
  <c r="C66" i="4"/>
  <c r="C140" i="4"/>
  <c r="C68" i="4"/>
  <c r="C69" i="4"/>
  <c r="C70" i="4"/>
  <c r="C71" i="4"/>
  <c r="C72" i="4"/>
  <c r="C73" i="4"/>
  <c r="C274" i="4"/>
  <c r="C75" i="4"/>
  <c r="C313" i="4"/>
  <c r="C77" i="4"/>
  <c r="C78" i="4"/>
  <c r="C198" i="4"/>
  <c r="C314" i="4"/>
  <c r="C81" i="4"/>
  <c r="C82" i="4"/>
  <c r="C264" i="4"/>
  <c r="C84" i="4"/>
  <c r="C446" i="4"/>
  <c r="C315" i="4"/>
  <c r="C87" i="4"/>
  <c r="C106" i="4"/>
  <c r="C319" i="4"/>
  <c r="C90" i="4"/>
  <c r="C91" i="4"/>
  <c r="C239" i="4"/>
  <c r="C93" i="4"/>
  <c r="C94" i="4"/>
  <c r="C95" i="4"/>
  <c r="C96" i="4"/>
  <c r="C97" i="4"/>
  <c r="C98" i="4"/>
  <c r="C17" i="4"/>
  <c r="C100" i="4"/>
  <c r="C402" i="4"/>
  <c r="C102" i="4"/>
  <c r="C103" i="4"/>
  <c r="C104" i="4"/>
  <c r="C105" i="4"/>
  <c r="C387" i="4"/>
  <c r="C107" i="4"/>
  <c r="C434" i="4"/>
  <c r="C109" i="4"/>
  <c r="C110" i="4"/>
  <c r="C111" i="4"/>
  <c r="C112" i="4"/>
  <c r="C113" i="4"/>
  <c r="C170" i="4"/>
  <c r="C115" i="4"/>
  <c r="C116" i="4"/>
  <c r="C5" i="4"/>
  <c r="C118" i="4"/>
  <c r="C108" i="4"/>
  <c r="C120" i="4"/>
  <c r="C435" i="4"/>
  <c r="C122" i="4"/>
  <c r="C123" i="4"/>
  <c r="C124" i="4"/>
  <c r="C292" i="4"/>
  <c r="C126" i="4"/>
  <c r="C127" i="4"/>
  <c r="C236" i="4"/>
  <c r="C277" i="4"/>
  <c r="C130" i="4"/>
  <c r="C425" i="4"/>
  <c r="C321" i="4"/>
  <c r="C394" i="4"/>
  <c r="C134" i="4"/>
  <c r="C135" i="4"/>
  <c r="C136" i="4"/>
  <c r="C322" i="4"/>
  <c r="C138" i="4"/>
  <c r="C139" i="4"/>
  <c r="C114" i="4"/>
  <c r="C410" i="4"/>
  <c r="C142" i="4"/>
  <c r="C143" i="4"/>
  <c r="C144" i="4"/>
  <c r="C145" i="4"/>
  <c r="C470" i="4"/>
  <c r="C147" i="4"/>
  <c r="C300" i="4"/>
  <c r="C149" i="4"/>
  <c r="C150" i="4"/>
  <c r="C151" i="4"/>
  <c r="C211" i="4"/>
  <c r="C19" i="4"/>
  <c r="C436" i="4"/>
  <c r="C155" i="4"/>
  <c r="C156" i="4"/>
  <c r="C157" i="4"/>
  <c r="C512" i="4"/>
  <c r="C426" i="4"/>
  <c r="C160" i="4"/>
  <c r="C128" i="4"/>
  <c r="C162" i="4"/>
  <c r="C163" i="4"/>
  <c r="C164" i="4"/>
  <c r="C491" i="4"/>
  <c r="C166" i="4"/>
  <c r="C167" i="4"/>
  <c r="C168" i="4"/>
  <c r="C279" i="4"/>
  <c r="C438" i="4"/>
  <c r="C171" i="4"/>
  <c r="C172" i="4"/>
  <c r="C173" i="4"/>
  <c r="C174" i="4"/>
  <c r="C175" i="4"/>
  <c r="C176" i="4"/>
  <c r="C177" i="4"/>
  <c r="C178" i="4"/>
  <c r="C179" i="4"/>
  <c r="C455" i="4"/>
  <c r="C535" i="4"/>
  <c r="C44" i="4"/>
  <c r="C229" i="4"/>
  <c r="C89" i="4"/>
  <c r="C185" i="4"/>
  <c r="C186" i="4"/>
  <c r="C187" i="4"/>
  <c r="C22" i="4"/>
  <c r="C189" i="4"/>
  <c r="C190" i="4"/>
  <c r="C191" i="4"/>
  <c r="C479" i="4"/>
  <c r="C193" i="4"/>
  <c r="C194" i="4"/>
  <c r="C282" i="4"/>
  <c r="C199" i="4"/>
  <c r="C197" i="4"/>
  <c r="C240" i="4"/>
  <c r="C234" i="4"/>
  <c r="C439" i="4"/>
  <c r="C201" i="4"/>
  <c r="C180" i="4"/>
  <c r="C141" i="4"/>
  <c r="C204" i="4"/>
  <c r="C12" i="4"/>
  <c r="C495" i="4"/>
  <c r="C207" i="4"/>
  <c r="C208" i="4"/>
  <c r="C209" i="4"/>
  <c r="C323" i="4"/>
  <c r="C309" i="4"/>
  <c r="C212" i="4"/>
  <c r="C213" i="4"/>
  <c r="C549" i="4"/>
  <c r="C332" i="4"/>
  <c r="C216" i="4"/>
  <c r="C217" i="4"/>
  <c r="C542" i="4"/>
  <c r="C219" i="4"/>
  <c r="C220" i="4"/>
  <c r="C221" i="4"/>
  <c r="C129" i="4"/>
  <c r="C540" i="4"/>
  <c r="C224" i="4"/>
  <c r="C337" i="4"/>
  <c r="C226" i="4"/>
  <c r="C227" i="4"/>
  <c r="C228" i="4"/>
  <c r="C447" i="4"/>
  <c r="C230" i="4"/>
  <c r="C231" i="4"/>
  <c r="C232" i="4"/>
  <c r="C233" i="4"/>
  <c r="C146" i="4"/>
  <c r="C235" i="4"/>
  <c r="C267" i="4"/>
  <c r="C237" i="4"/>
  <c r="C238" i="4"/>
  <c r="C242" i="4"/>
  <c r="C440" i="4"/>
  <c r="C241" i="4"/>
  <c r="C200" i="4"/>
  <c r="C243" i="4"/>
  <c r="C244" i="4"/>
  <c r="C444" i="4"/>
  <c r="C450" i="4"/>
  <c r="C247" i="4"/>
  <c r="C248" i="4"/>
  <c r="C249" i="4"/>
  <c r="C299" i="4"/>
  <c r="C251" i="4"/>
  <c r="C515" i="4"/>
  <c r="C253" i="4"/>
  <c r="C158" i="4"/>
  <c r="C270" i="4"/>
  <c r="C256" i="4"/>
  <c r="C257" i="4"/>
  <c r="C338" i="4"/>
  <c r="C132" i="4"/>
  <c r="C260" i="4"/>
  <c r="C261" i="4"/>
  <c r="C262" i="4"/>
  <c r="C263" i="4"/>
  <c r="C339" i="4"/>
  <c r="C265" i="4"/>
  <c r="C266" i="4"/>
  <c r="C210" i="4"/>
  <c r="C268" i="4"/>
  <c r="C269" i="4"/>
  <c r="C133" i="4"/>
  <c r="C271" i="4"/>
  <c r="C272" i="4"/>
  <c r="C273" i="4"/>
  <c r="C165" i="4"/>
  <c r="C275" i="4"/>
  <c r="C276" i="4"/>
  <c r="C245" i="4"/>
  <c r="C278" i="4"/>
  <c r="C499" i="4"/>
  <c r="C280" i="4"/>
  <c r="C281" i="4"/>
  <c r="C246" i="4"/>
  <c r="C283" i="4"/>
  <c r="C284" i="4"/>
  <c r="C254" i="4"/>
  <c r="C295" i="4"/>
  <c r="C287" i="4"/>
  <c r="C448" i="4"/>
  <c r="C289" i="4"/>
  <c r="C298" i="4"/>
  <c r="C291" i="4"/>
  <c r="C481" i="4"/>
  <c r="C293" i="4"/>
  <c r="C294" i="4"/>
  <c r="C496" i="4"/>
  <c r="C296" i="4"/>
  <c r="C297" i="4"/>
  <c r="C341" i="4"/>
  <c r="C192" i="4"/>
  <c r="C285" i="4"/>
  <c r="C301" i="4"/>
  <c r="C302" i="4"/>
  <c r="C380" i="4"/>
  <c r="C304" i="4"/>
  <c r="C305" i="4"/>
  <c r="C117" i="4"/>
  <c r="C307" i="4"/>
  <c r="C415" i="4"/>
  <c r="C62" i="4"/>
  <c r="C310" i="4"/>
  <c r="C311" i="4"/>
  <c r="C343" i="4"/>
  <c r="C465" i="4"/>
  <c r="C214" i="4"/>
  <c r="C531" i="4"/>
  <c r="C316" i="4"/>
  <c r="C317" i="4"/>
  <c r="C318" i="4"/>
  <c r="C344" i="4"/>
  <c r="C320" i="4"/>
  <c r="C16" i="4"/>
  <c r="C536" i="4"/>
  <c r="C83" i="4"/>
  <c r="C324" i="4"/>
  <c r="C325" i="4"/>
  <c r="C326" i="4"/>
  <c r="C327" i="4"/>
  <c r="C328" i="4"/>
  <c r="C329" i="4"/>
  <c r="C330" i="4"/>
  <c r="C331" i="4"/>
  <c r="C430" i="4"/>
  <c r="C333" i="4"/>
  <c r="C334" i="4"/>
  <c r="C335" i="4"/>
  <c r="C336" i="4"/>
  <c r="C92" i="4"/>
  <c r="C541" i="4"/>
  <c r="C159" i="4"/>
  <c r="C340" i="4"/>
  <c r="C521" i="4"/>
  <c r="C342" i="4"/>
  <c r="C41" i="4"/>
  <c r="C47" i="4"/>
  <c r="C345" i="4"/>
  <c r="C346" i="4"/>
  <c r="C347" i="4"/>
  <c r="C397" i="4"/>
  <c r="C349" i="4"/>
  <c r="C169" i="4"/>
  <c r="C215" i="4"/>
  <c r="C348" i="4"/>
  <c r="C353" i="4"/>
  <c r="C354" i="4"/>
  <c r="C355" i="4"/>
  <c r="C356" i="4"/>
  <c r="C357" i="4"/>
  <c r="C358" i="4"/>
  <c r="C359" i="4"/>
  <c r="C360" i="4"/>
  <c r="C250" i="4"/>
  <c r="C362" i="4"/>
  <c r="C363" i="4"/>
  <c r="C364" i="4"/>
  <c r="C350" i="4"/>
  <c r="C366" i="4"/>
  <c r="C184" i="4"/>
  <c r="C368" i="4"/>
  <c r="C125" i="4"/>
  <c r="C370" i="4"/>
  <c r="C218" i="4"/>
  <c r="C372" i="4"/>
  <c r="C119" i="4"/>
  <c r="C202" i="4"/>
  <c r="C375" i="4"/>
  <c r="C196" i="4"/>
  <c r="C377" i="4"/>
  <c r="C351" i="4"/>
  <c r="C379" i="4"/>
  <c r="C205" i="4"/>
  <c r="C303" i="4"/>
  <c r="C382" i="4"/>
  <c r="C383" i="4"/>
  <c r="C384" i="4"/>
  <c r="C385" i="4"/>
  <c r="C10" i="4"/>
  <c r="C182" i="4"/>
  <c r="C388" i="4"/>
  <c r="C389" i="4"/>
  <c r="C390" i="4"/>
  <c r="C391" i="4"/>
  <c r="C392" i="4"/>
  <c r="C393" i="4"/>
  <c r="C352" i="4"/>
  <c r="C395" i="4"/>
  <c r="C396" i="4"/>
  <c r="C533" i="4"/>
  <c r="C398" i="4"/>
  <c r="C399" i="4"/>
  <c r="C400" i="4"/>
  <c r="C460" i="4"/>
  <c r="C206" i="4"/>
  <c r="C403" i="4"/>
  <c r="C404" i="4"/>
  <c r="C405" i="4"/>
  <c r="C406" i="4"/>
  <c r="C407" i="4"/>
  <c r="C381" i="4"/>
  <c r="C361" i="4"/>
  <c r="C60" i="4"/>
  <c r="C411" i="4"/>
  <c r="C412" i="4"/>
  <c r="C413" i="4"/>
  <c r="C414" i="4"/>
  <c r="C222" i="4"/>
  <c r="C416" i="4"/>
  <c r="C417" i="4"/>
  <c r="C418" i="4"/>
  <c r="C419" i="4"/>
  <c r="C420" i="4"/>
  <c r="C421" i="4"/>
  <c r="C422" i="4"/>
  <c r="C255" i="4"/>
  <c r="C203" i="4"/>
  <c r="C85" i="4"/>
  <c r="C80" i="4"/>
  <c r="C427" i="4"/>
  <c r="C428" i="4"/>
  <c r="C429" i="4"/>
  <c r="C497" i="4"/>
  <c r="C431" i="4"/>
  <c r="C432" i="4"/>
  <c r="C14" i="4"/>
  <c r="C86" i="4"/>
  <c r="C408" i="4"/>
  <c r="C365" i="4"/>
  <c r="C437" i="4"/>
  <c r="C188" i="4"/>
  <c r="C522" i="4"/>
  <c r="C457" i="4"/>
  <c r="C441" i="4"/>
  <c r="C442" i="4"/>
  <c r="C443" i="4"/>
  <c r="C550" i="4"/>
  <c r="C445" i="4"/>
  <c r="C308" i="4"/>
  <c r="C223" i="4"/>
  <c r="C498" i="4"/>
  <c r="C76" i="4"/>
  <c r="C153" i="4"/>
  <c r="C451" i="4"/>
  <c r="C452" i="4"/>
  <c r="C453" i="4"/>
  <c r="C532" i="4"/>
  <c r="C6" i="4"/>
  <c r="C55" i="4"/>
  <c r="C252" i="4"/>
  <c r="C458" i="4"/>
  <c r="C459" i="4"/>
  <c r="C286" i="4"/>
  <c r="C461" i="4"/>
  <c r="C462" i="4"/>
  <c r="C463" i="4"/>
  <c r="C121" i="4"/>
  <c r="C468" i="4"/>
  <c r="C466" i="4"/>
  <c r="C467" i="4"/>
  <c r="C454" i="4"/>
  <c r="C469" i="4"/>
  <c r="C32" i="4"/>
  <c r="C471" i="4"/>
  <c r="C472" i="4"/>
  <c r="C473" i="4"/>
  <c r="C474" i="4"/>
  <c r="C475" i="4"/>
  <c r="C476" i="4"/>
  <c r="C477" i="4"/>
  <c r="C478" i="4"/>
  <c r="C482" i="4"/>
  <c r="C480" i="4"/>
  <c r="C367" i="4"/>
  <c r="C306" i="4"/>
  <c r="C483" i="4"/>
  <c r="C484" i="4"/>
  <c r="C485" i="4"/>
  <c r="C486" i="4"/>
  <c r="C487" i="4"/>
  <c r="C500" i="4"/>
  <c r="C489" i="4"/>
  <c r="C161" i="4"/>
  <c r="C369" i="4"/>
  <c r="C492" i="4"/>
  <c r="C493" i="4"/>
  <c r="C494" i="4"/>
  <c r="C433" i="4"/>
  <c r="C183" i="4"/>
  <c r="C376" i="4"/>
  <c r="C423" i="4"/>
  <c r="C371" i="4"/>
  <c r="C67" i="4"/>
  <c r="C501" i="4"/>
  <c r="C88" i="4"/>
  <c r="C503" i="4"/>
  <c r="C504" i="4"/>
  <c r="C505" i="4"/>
  <c r="C506" i="4"/>
  <c r="C507" i="4"/>
  <c r="C508" i="4"/>
  <c r="C509" i="4"/>
  <c r="C510" i="4"/>
  <c r="C511" i="4"/>
  <c r="C378" i="4"/>
  <c r="C513" i="4"/>
  <c r="C514" i="4"/>
  <c r="C373" i="4"/>
  <c r="C516" i="4"/>
  <c r="C517" i="4"/>
  <c r="C518" i="4"/>
  <c r="C519" i="4"/>
  <c r="C520" i="4"/>
  <c r="C488" i="4"/>
  <c r="C288" i="4"/>
  <c r="C523" i="4"/>
  <c r="C154" i="4"/>
  <c r="C525" i="4"/>
  <c r="C137" i="4"/>
  <c r="C527" i="4"/>
  <c r="C528" i="4"/>
  <c r="C529" i="4"/>
  <c r="C530" i="4"/>
  <c r="C53" i="4"/>
  <c r="C23" i="4"/>
  <c r="C74" i="4"/>
  <c r="C534" i="4"/>
  <c r="C99" i="4"/>
  <c r="C43" i="4"/>
  <c r="C537" i="4"/>
  <c r="C538" i="4"/>
  <c r="C539" i="4"/>
  <c r="C18" i="4"/>
  <c r="C148" i="4"/>
  <c r="C524" i="4"/>
  <c r="C543" i="4"/>
  <c r="C544" i="4"/>
  <c r="C545" i="4"/>
  <c r="C546" i="4"/>
  <c r="C547" i="4"/>
  <c r="C548" i="4"/>
  <c r="C131" i="4"/>
  <c r="C225" i="4"/>
  <c r="B3" i="4"/>
  <c r="B4" i="4"/>
  <c r="B312" i="4"/>
  <c r="B449" i="4"/>
  <c r="B7" i="4"/>
  <c r="B8" i="4"/>
  <c r="B9" i="4"/>
  <c r="B386" i="4"/>
  <c r="B290" i="4"/>
  <c r="B79" i="4"/>
  <c r="B13" i="4"/>
  <c r="B424" i="4"/>
  <c r="B15" i="4"/>
  <c r="B195" i="4"/>
  <c r="B258" i="4"/>
  <c r="B181" i="4"/>
  <c r="B11" i="4"/>
  <c r="B20" i="4"/>
  <c r="B21" i="4"/>
  <c r="B502" i="4"/>
  <c r="B54" i="4"/>
  <c r="B24" i="4"/>
  <c r="B25" i="4"/>
  <c r="B26" i="4"/>
  <c r="B27" i="4"/>
  <c r="B28" i="4"/>
  <c r="B101" i="4"/>
  <c r="B30" i="4"/>
  <c r="B31" i="4"/>
  <c r="B34" i="4"/>
  <c r="B33" i="4"/>
  <c r="B456" i="4"/>
  <c r="B35" i="4"/>
  <c r="B36" i="4"/>
  <c r="B37" i="4"/>
  <c r="B38" i="4"/>
  <c r="B39" i="4"/>
  <c r="B40" i="4"/>
  <c r="B490" i="4"/>
  <c r="B42" i="4"/>
  <c r="B374" i="4"/>
  <c r="B152" i="4"/>
  <c r="B45" i="4"/>
  <c r="B46" i="4"/>
  <c r="B29" i="4"/>
  <c r="B48" i="4"/>
  <c r="B49" i="4"/>
  <c r="B50" i="4"/>
  <c r="B51" i="4"/>
  <c r="B52" i="4"/>
  <c r="B409" i="4"/>
  <c r="B259" i="4"/>
  <c r="B464" i="4"/>
  <c r="B56" i="4"/>
  <c r="B57" i="4"/>
  <c r="B58" i="4"/>
  <c r="B59" i="4"/>
  <c r="B526" i="4"/>
  <c r="B61" i="4"/>
  <c r="B401" i="4"/>
  <c r="B63" i="4"/>
  <c r="B64" i="4"/>
  <c r="B65" i="4"/>
  <c r="B66" i="4"/>
  <c r="B140" i="4"/>
  <c r="B68" i="4"/>
  <c r="B69" i="4"/>
  <c r="B70" i="4"/>
  <c r="B71" i="4"/>
  <c r="B72" i="4"/>
  <c r="B73" i="4"/>
  <c r="B274" i="4"/>
  <c r="B75" i="4"/>
  <c r="B313" i="4"/>
  <c r="B77" i="4"/>
  <c r="B78" i="4"/>
  <c r="B198" i="4"/>
  <c r="B314" i="4"/>
  <c r="B81" i="4"/>
  <c r="B82" i="4"/>
  <c r="B264" i="4"/>
  <c r="B84" i="4"/>
  <c r="B446" i="4"/>
  <c r="B315" i="4"/>
  <c r="B87" i="4"/>
  <c r="B106" i="4"/>
  <c r="B319" i="4"/>
  <c r="B90" i="4"/>
  <c r="B91" i="4"/>
  <c r="B239" i="4"/>
  <c r="B93" i="4"/>
  <c r="B94" i="4"/>
  <c r="B95" i="4"/>
  <c r="B96" i="4"/>
  <c r="B97" i="4"/>
  <c r="B98" i="4"/>
  <c r="B17" i="4"/>
  <c r="B100" i="4"/>
  <c r="B402" i="4"/>
  <c r="B102" i="4"/>
  <c r="B103" i="4"/>
  <c r="B104" i="4"/>
  <c r="B105" i="4"/>
  <c r="B387" i="4"/>
  <c r="B107" i="4"/>
  <c r="B434" i="4"/>
  <c r="B109" i="4"/>
  <c r="B110" i="4"/>
  <c r="B111" i="4"/>
  <c r="B112" i="4"/>
  <c r="B113" i="4"/>
  <c r="B170" i="4"/>
  <c r="B115" i="4"/>
  <c r="B116" i="4"/>
  <c r="B5" i="4"/>
  <c r="B118" i="4"/>
  <c r="B108" i="4"/>
  <c r="B120" i="4"/>
  <c r="B435" i="4"/>
  <c r="B122" i="4"/>
  <c r="B123" i="4"/>
  <c r="B124" i="4"/>
  <c r="B292" i="4"/>
  <c r="B126" i="4"/>
  <c r="B127" i="4"/>
  <c r="B236" i="4"/>
  <c r="B277" i="4"/>
  <c r="B130" i="4"/>
  <c r="B425" i="4"/>
  <c r="B321" i="4"/>
  <c r="B394" i="4"/>
  <c r="B134" i="4"/>
  <c r="B135" i="4"/>
  <c r="B136" i="4"/>
  <c r="B322" i="4"/>
  <c r="B138" i="4"/>
  <c r="B139" i="4"/>
  <c r="B114" i="4"/>
  <c r="B410" i="4"/>
  <c r="B142" i="4"/>
  <c r="B143" i="4"/>
  <c r="B144" i="4"/>
  <c r="B145" i="4"/>
  <c r="B470" i="4"/>
  <c r="B147" i="4"/>
  <c r="B300" i="4"/>
  <c r="B149" i="4"/>
  <c r="B150" i="4"/>
  <c r="B151" i="4"/>
  <c r="B211" i="4"/>
  <c r="B19" i="4"/>
  <c r="B436" i="4"/>
  <c r="B155" i="4"/>
  <c r="B156" i="4"/>
  <c r="B157" i="4"/>
  <c r="B512" i="4"/>
  <c r="B426" i="4"/>
  <c r="B160" i="4"/>
  <c r="B128" i="4"/>
  <c r="B162" i="4"/>
  <c r="B163" i="4"/>
  <c r="B164" i="4"/>
  <c r="B491" i="4"/>
  <c r="B166" i="4"/>
  <c r="B167" i="4"/>
  <c r="B168" i="4"/>
  <c r="B279" i="4"/>
  <c r="B438" i="4"/>
  <c r="B171" i="4"/>
  <c r="B172" i="4"/>
  <c r="B173" i="4"/>
  <c r="B174" i="4"/>
  <c r="B175" i="4"/>
  <c r="B176" i="4"/>
  <c r="B177" i="4"/>
  <c r="B178" i="4"/>
  <c r="B179" i="4"/>
  <c r="B455" i="4"/>
  <c r="B535" i="4"/>
  <c r="B44" i="4"/>
  <c r="B229" i="4"/>
  <c r="B89" i="4"/>
  <c r="B185" i="4"/>
  <c r="B186" i="4"/>
  <c r="B187" i="4"/>
  <c r="B22" i="4"/>
  <c r="B189" i="4"/>
  <c r="B190" i="4"/>
  <c r="B191" i="4"/>
  <c r="B479" i="4"/>
  <c r="B193" i="4"/>
  <c r="B194" i="4"/>
  <c r="B282" i="4"/>
  <c r="B199" i="4"/>
  <c r="B197" i="4"/>
  <c r="B240" i="4"/>
  <c r="B234" i="4"/>
  <c r="B439" i="4"/>
  <c r="B201" i="4"/>
  <c r="B180" i="4"/>
  <c r="B141" i="4"/>
  <c r="B204" i="4"/>
  <c r="B12" i="4"/>
  <c r="B495" i="4"/>
  <c r="B207" i="4"/>
  <c r="B208" i="4"/>
  <c r="B209" i="4"/>
  <c r="B323" i="4"/>
  <c r="B309" i="4"/>
  <c r="B212" i="4"/>
  <c r="B213" i="4"/>
  <c r="B549" i="4"/>
  <c r="B332" i="4"/>
  <c r="B216" i="4"/>
  <c r="B217" i="4"/>
  <c r="B542" i="4"/>
  <c r="B219" i="4"/>
  <c r="B220" i="4"/>
  <c r="B221" i="4"/>
  <c r="B129" i="4"/>
  <c r="B540" i="4"/>
  <c r="B224" i="4"/>
  <c r="B337" i="4"/>
  <c r="B226" i="4"/>
  <c r="B227" i="4"/>
  <c r="B228" i="4"/>
  <c r="B447" i="4"/>
  <c r="B230" i="4"/>
  <c r="B231" i="4"/>
  <c r="B232" i="4"/>
  <c r="B233" i="4"/>
  <c r="B146" i="4"/>
  <c r="B235" i="4"/>
  <c r="B267" i="4"/>
  <c r="B237" i="4"/>
  <c r="B238" i="4"/>
  <c r="B242" i="4"/>
  <c r="B440" i="4"/>
  <c r="B241" i="4"/>
  <c r="B200" i="4"/>
  <c r="B243" i="4"/>
  <c r="B244" i="4"/>
  <c r="B444" i="4"/>
  <c r="B450" i="4"/>
  <c r="B247" i="4"/>
  <c r="B248" i="4"/>
  <c r="B249" i="4"/>
  <c r="B299" i="4"/>
  <c r="B251" i="4"/>
  <c r="B515" i="4"/>
  <c r="B253" i="4"/>
  <c r="B158" i="4"/>
  <c r="B270" i="4"/>
  <c r="B256" i="4"/>
  <c r="B257" i="4"/>
  <c r="B338" i="4"/>
  <c r="B132" i="4"/>
  <c r="B260" i="4"/>
  <c r="B261" i="4"/>
  <c r="B262" i="4"/>
  <c r="B263" i="4"/>
  <c r="B339" i="4"/>
  <c r="B265" i="4"/>
  <c r="B266" i="4"/>
  <c r="B210" i="4"/>
  <c r="B268" i="4"/>
  <c r="B269" i="4"/>
  <c r="B133" i="4"/>
  <c r="B271" i="4"/>
  <c r="B272" i="4"/>
  <c r="B273" i="4"/>
  <c r="B165" i="4"/>
  <c r="B275" i="4"/>
  <c r="B276" i="4"/>
  <c r="B245" i="4"/>
  <c r="B278" i="4"/>
  <c r="B499" i="4"/>
  <c r="B280" i="4"/>
  <c r="B281" i="4"/>
  <c r="B246" i="4"/>
  <c r="B283" i="4"/>
  <c r="B284" i="4"/>
  <c r="B254" i="4"/>
  <c r="B295" i="4"/>
  <c r="B287" i="4"/>
  <c r="B448" i="4"/>
  <c r="B289" i="4"/>
  <c r="B298" i="4"/>
  <c r="B291" i="4"/>
  <c r="B481" i="4"/>
  <c r="B293" i="4"/>
  <c r="B294" i="4"/>
  <c r="B496" i="4"/>
  <c r="B296" i="4"/>
  <c r="B297" i="4"/>
  <c r="B341" i="4"/>
  <c r="B192" i="4"/>
  <c r="B285" i="4"/>
  <c r="B301" i="4"/>
  <c r="B302" i="4"/>
  <c r="B380" i="4"/>
  <c r="B304" i="4"/>
  <c r="B305" i="4"/>
  <c r="B117" i="4"/>
  <c r="B307" i="4"/>
  <c r="B415" i="4"/>
  <c r="B62" i="4"/>
  <c r="B310" i="4"/>
  <c r="B311" i="4"/>
  <c r="B343" i="4"/>
  <c r="B465" i="4"/>
  <c r="B214" i="4"/>
  <c r="B531" i="4"/>
  <c r="B316" i="4"/>
  <c r="B317" i="4"/>
  <c r="B318" i="4"/>
  <c r="B344" i="4"/>
  <c r="B320" i="4"/>
  <c r="B16" i="4"/>
  <c r="B536" i="4"/>
  <c r="B83" i="4"/>
  <c r="B324" i="4"/>
  <c r="B325" i="4"/>
  <c r="B326" i="4"/>
  <c r="B327" i="4"/>
  <c r="B328" i="4"/>
  <c r="B329" i="4"/>
  <c r="B330" i="4"/>
  <c r="B331" i="4"/>
  <c r="B430" i="4"/>
  <c r="B333" i="4"/>
  <c r="B334" i="4"/>
  <c r="B335" i="4"/>
  <c r="B336" i="4"/>
  <c r="B92" i="4"/>
  <c r="B541" i="4"/>
  <c r="B159" i="4"/>
  <c r="B340" i="4"/>
  <c r="B521" i="4"/>
  <c r="B342" i="4"/>
  <c r="B41" i="4"/>
  <c r="B47" i="4"/>
  <c r="B345" i="4"/>
  <c r="B346" i="4"/>
  <c r="B347" i="4"/>
  <c r="B397" i="4"/>
  <c r="B349" i="4"/>
  <c r="B169" i="4"/>
  <c r="B215" i="4"/>
  <c r="B348" i="4"/>
  <c r="B353" i="4"/>
  <c r="B354" i="4"/>
  <c r="B355" i="4"/>
  <c r="B356" i="4"/>
  <c r="B357" i="4"/>
  <c r="B358" i="4"/>
  <c r="B359" i="4"/>
  <c r="B360" i="4"/>
  <c r="B250" i="4"/>
  <c r="B362" i="4"/>
  <c r="B363" i="4"/>
  <c r="B364" i="4"/>
  <c r="B350" i="4"/>
  <c r="B366" i="4"/>
  <c r="B184" i="4"/>
  <c r="B368" i="4"/>
  <c r="B125" i="4"/>
  <c r="B370" i="4"/>
  <c r="B218" i="4"/>
  <c r="B372" i="4"/>
  <c r="B119" i="4"/>
  <c r="B202" i="4"/>
  <c r="B375" i="4"/>
  <c r="B196" i="4"/>
  <c r="B377" i="4"/>
  <c r="B351" i="4"/>
  <c r="B379" i="4"/>
  <c r="B205" i="4"/>
  <c r="B303" i="4"/>
  <c r="B382" i="4"/>
  <c r="B383" i="4"/>
  <c r="B384" i="4"/>
  <c r="B385" i="4"/>
  <c r="B10" i="4"/>
  <c r="B182" i="4"/>
  <c r="B388" i="4"/>
  <c r="B389" i="4"/>
  <c r="B390" i="4"/>
  <c r="B391" i="4"/>
  <c r="B392" i="4"/>
  <c r="B393" i="4"/>
  <c r="B352" i="4"/>
  <c r="B395" i="4"/>
  <c r="B396" i="4"/>
  <c r="B533" i="4"/>
  <c r="B398" i="4"/>
  <c r="B399" i="4"/>
  <c r="B400" i="4"/>
  <c r="B460" i="4"/>
  <c r="B206" i="4"/>
  <c r="B403" i="4"/>
  <c r="B404" i="4"/>
  <c r="B405" i="4"/>
  <c r="B406" i="4"/>
  <c r="B407" i="4"/>
  <c r="B381" i="4"/>
  <c r="B361" i="4"/>
  <c r="B60" i="4"/>
  <c r="B411" i="4"/>
  <c r="B412" i="4"/>
  <c r="B413" i="4"/>
  <c r="B414" i="4"/>
  <c r="B222" i="4"/>
  <c r="B416" i="4"/>
  <c r="B417" i="4"/>
  <c r="B418" i="4"/>
  <c r="B419" i="4"/>
  <c r="B420" i="4"/>
  <c r="B421" i="4"/>
  <c r="B422" i="4"/>
  <c r="B255" i="4"/>
  <c r="B203" i="4"/>
  <c r="B85" i="4"/>
  <c r="B80" i="4"/>
  <c r="B427" i="4"/>
  <c r="B428" i="4"/>
  <c r="B429" i="4"/>
  <c r="B497" i="4"/>
  <c r="B431" i="4"/>
  <c r="B432" i="4"/>
  <c r="B14" i="4"/>
  <c r="B86" i="4"/>
  <c r="B408" i="4"/>
  <c r="B365" i="4"/>
  <c r="B437" i="4"/>
  <c r="B188" i="4"/>
  <c r="B522" i="4"/>
  <c r="B457" i="4"/>
  <c r="B441" i="4"/>
  <c r="B442" i="4"/>
  <c r="B443" i="4"/>
  <c r="B550" i="4"/>
  <c r="B445" i="4"/>
  <c r="B308" i="4"/>
  <c r="B223" i="4"/>
  <c r="B498" i="4"/>
  <c r="B76" i="4"/>
  <c r="B153" i="4"/>
  <c r="B451" i="4"/>
  <c r="B452" i="4"/>
  <c r="B453" i="4"/>
  <c r="B532" i="4"/>
  <c r="B6" i="4"/>
  <c r="B55" i="4"/>
  <c r="B252" i="4"/>
  <c r="B458" i="4"/>
  <c r="B459" i="4"/>
  <c r="B286" i="4"/>
  <c r="B461" i="4"/>
  <c r="B462" i="4"/>
  <c r="B463" i="4"/>
  <c r="B121" i="4"/>
  <c r="B468" i="4"/>
  <c r="B466" i="4"/>
  <c r="B467" i="4"/>
  <c r="B454" i="4"/>
  <c r="B469" i="4"/>
  <c r="B32" i="4"/>
  <c r="B471" i="4"/>
  <c r="B472" i="4"/>
  <c r="B473" i="4"/>
  <c r="B474" i="4"/>
  <c r="B475" i="4"/>
  <c r="B476" i="4"/>
  <c r="B477" i="4"/>
  <c r="B478" i="4"/>
  <c r="B482" i="4"/>
  <c r="B480" i="4"/>
  <c r="B367" i="4"/>
  <c r="B306" i="4"/>
  <c r="B483" i="4"/>
  <c r="B484" i="4"/>
  <c r="B485" i="4"/>
  <c r="B486" i="4"/>
  <c r="B487" i="4"/>
  <c r="B500" i="4"/>
  <c r="B489" i="4"/>
  <c r="B161" i="4"/>
  <c r="B369" i="4"/>
  <c r="B492" i="4"/>
  <c r="B493" i="4"/>
  <c r="B494" i="4"/>
  <c r="B433" i="4"/>
  <c r="B183" i="4"/>
  <c r="B376" i="4"/>
  <c r="B423" i="4"/>
  <c r="B371" i="4"/>
  <c r="B67" i="4"/>
  <c r="B501" i="4"/>
  <c r="B88" i="4"/>
  <c r="B503" i="4"/>
  <c r="B504" i="4"/>
  <c r="B505" i="4"/>
  <c r="B506" i="4"/>
  <c r="B507" i="4"/>
  <c r="B508" i="4"/>
  <c r="B509" i="4"/>
  <c r="B510" i="4"/>
  <c r="B511" i="4"/>
  <c r="B378" i="4"/>
  <c r="B513" i="4"/>
  <c r="B514" i="4"/>
  <c r="B373" i="4"/>
  <c r="B516" i="4"/>
  <c r="B517" i="4"/>
  <c r="B518" i="4"/>
  <c r="B519" i="4"/>
  <c r="B520" i="4"/>
  <c r="B488" i="4"/>
  <c r="B288" i="4"/>
  <c r="B523" i="4"/>
  <c r="B154" i="4"/>
  <c r="B525" i="4"/>
  <c r="B137" i="4"/>
  <c r="B527" i="4"/>
  <c r="B528" i="4"/>
  <c r="B529" i="4"/>
  <c r="B530" i="4"/>
  <c r="B53" i="4"/>
  <c r="B23" i="4"/>
  <c r="B74" i="4"/>
  <c r="B534" i="4"/>
  <c r="B99" i="4"/>
  <c r="B43" i="4"/>
  <c r="B537" i="4"/>
  <c r="B538" i="4"/>
  <c r="B539" i="4"/>
  <c r="B18" i="4"/>
  <c r="B148" i="4"/>
  <c r="B524" i="4"/>
  <c r="B543" i="4"/>
  <c r="B544" i="4"/>
  <c r="B545" i="4"/>
  <c r="B546" i="4"/>
  <c r="B547" i="4"/>
  <c r="B548" i="4"/>
  <c r="B131" i="4"/>
  <c r="B225" i="4"/>
  <c r="B2" i="4"/>
  <c r="C2" i="4"/>
  <c r="D2" i="4"/>
  <c r="E2" i="4"/>
  <c r="F2" i="4"/>
  <c r="G2" i="4"/>
  <c r="H2" i="4"/>
  <c r="I2" i="4"/>
  <c r="J2" i="4"/>
  <c r="K2" i="4"/>
  <c r="L2" i="4"/>
  <c r="M2" i="4"/>
  <c r="N2" i="4"/>
  <c r="A3" i="4"/>
  <c r="A4" i="4"/>
  <c r="A312" i="4"/>
  <c r="A449" i="4"/>
  <c r="A7" i="4"/>
  <c r="A8" i="4"/>
  <c r="A9" i="4"/>
  <c r="A386" i="4"/>
  <c r="A290" i="4"/>
  <c r="A79" i="4"/>
  <c r="A13" i="4"/>
  <c r="A424" i="4"/>
  <c r="A15" i="4"/>
  <c r="A195" i="4"/>
  <c r="A258" i="4"/>
  <c r="A181" i="4"/>
  <c r="A11" i="4"/>
  <c r="A20" i="4"/>
  <c r="A21" i="4"/>
  <c r="A502" i="4"/>
  <c r="A54" i="4"/>
  <c r="A24" i="4"/>
  <c r="A25" i="4"/>
  <c r="A26" i="4"/>
  <c r="A27" i="4"/>
  <c r="A28" i="4"/>
  <c r="A101" i="4"/>
  <c r="A30" i="4"/>
  <c r="A31" i="4"/>
  <c r="A34" i="4"/>
  <c r="A33" i="4"/>
  <c r="A456" i="4"/>
  <c r="A35" i="4"/>
  <c r="A36" i="4"/>
  <c r="A37" i="4"/>
  <c r="A38" i="4"/>
  <c r="A39" i="4"/>
  <c r="A40" i="4"/>
  <c r="A490" i="4"/>
  <c r="A42" i="4"/>
  <c r="A374" i="4"/>
  <c r="A152" i="4"/>
  <c r="A45" i="4"/>
  <c r="A46" i="4"/>
  <c r="A29" i="4"/>
  <c r="A48" i="4"/>
  <c r="A49" i="4"/>
  <c r="A50" i="4"/>
  <c r="A51" i="4"/>
  <c r="A52" i="4"/>
  <c r="A409" i="4"/>
  <c r="A259" i="4"/>
  <c r="A464" i="4"/>
  <c r="A56" i="4"/>
  <c r="A57" i="4"/>
  <c r="A58" i="4"/>
  <c r="A59" i="4"/>
  <c r="A526" i="4"/>
  <c r="A61" i="4"/>
  <c r="A401" i="4"/>
  <c r="A63" i="4"/>
  <c r="A64" i="4"/>
  <c r="A65" i="4"/>
  <c r="A66" i="4"/>
  <c r="A140" i="4"/>
  <c r="A68" i="4"/>
  <c r="A69" i="4"/>
  <c r="A70" i="4"/>
  <c r="A71" i="4"/>
  <c r="A72" i="4"/>
  <c r="A73" i="4"/>
  <c r="A274" i="4"/>
  <c r="A75" i="4"/>
  <c r="A313" i="4"/>
  <c r="A77" i="4"/>
  <c r="A78" i="4"/>
  <c r="A198" i="4"/>
  <c r="A314" i="4"/>
  <c r="A81" i="4"/>
  <c r="A82" i="4"/>
  <c r="A264" i="4"/>
  <c r="A84" i="4"/>
  <c r="A446" i="4"/>
  <c r="A315" i="4"/>
  <c r="A87" i="4"/>
  <c r="A106" i="4"/>
  <c r="A319" i="4"/>
  <c r="A90" i="4"/>
  <c r="A91" i="4"/>
  <c r="A239" i="4"/>
  <c r="A93" i="4"/>
  <c r="A94" i="4"/>
  <c r="A95" i="4"/>
  <c r="A96" i="4"/>
  <c r="A97" i="4"/>
  <c r="A98" i="4"/>
  <c r="A17" i="4"/>
  <c r="A100" i="4"/>
  <c r="A402" i="4"/>
  <c r="A102" i="4"/>
  <c r="A103" i="4"/>
  <c r="A104" i="4"/>
  <c r="A105" i="4"/>
  <c r="A387" i="4"/>
  <c r="A107" i="4"/>
  <c r="A434" i="4"/>
  <c r="A109" i="4"/>
  <c r="A110" i="4"/>
  <c r="A111" i="4"/>
  <c r="A112" i="4"/>
  <c r="A113" i="4"/>
  <c r="A170" i="4"/>
  <c r="A115" i="4"/>
  <c r="A116" i="4"/>
  <c r="A5" i="4"/>
  <c r="A118" i="4"/>
  <c r="A108" i="4"/>
  <c r="A120" i="4"/>
  <c r="A435" i="4"/>
  <c r="A122" i="4"/>
  <c r="A123" i="4"/>
  <c r="A124" i="4"/>
  <c r="A292" i="4"/>
  <c r="A126" i="4"/>
  <c r="A127" i="4"/>
  <c r="A236" i="4"/>
  <c r="A277" i="4"/>
  <c r="A130" i="4"/>
  <c r="A425" i="4"/>
  <c r="A321" i="4"/>
  <c r="A394" i="4"/>
  <c r="A134" i="4"/>
  <c r="A135" i="4"/>
  <c r="A136" i="4"/>
  <c r="A322" i="4"/>
  <c r="A138" i="4"/>
  <c r="A139" i="4"/>
  <c r="A114" i="4"/>
  <c r="A410" i="4"/>
  <c r="A142" i="4"/>
  <c r="A143" i="4"/>
  <c r="A144" i="4"/>
  <c r="A145" i="4"/>
  <c r="A470" i="4"/>
  <c r="A147" i="4"/>
  <c r="A300" i="4"/>
  <c r="A149" i="4"/>
  <c r="A150" i="4"/>
  <c r="A151" i="4"/>
  <c r="A211" i="4"/>
  <c r="A19" i="4"/>
  <c r="A436" i="4"/>
  <c r="A155" i="4"/>
  <c r="A156" i="4"/>
  <c r="A157" i="4"/>
  <c r="A512" i="4"/>
  <c r="A426" i="4"/>
  <c r="A160" i="4"/>
  <c r="A128" i="4"/>
  <c r="A162" i="4"/>
  <c r="A163" i="4"/>
  <c r="A164" i="4"/>
  <c r="A491" i="4"/>
  <c r="A166" i="4"/>
  <c r="A167" i="4"/>
  <c r="A168" i="4"/>
  <c r="A279" i="4"/>
  <c r="A438" i="4"/>
  <c r="A171" i="4"/>
  <c r="A172" i="4"/>
  <c r="A173" i="4"/>
  <c r="A174" i="4"/>
  <c r="A175" i="4"/>
  <c r="A176" i="4"/>
  <c r="A177" i="4"/>
  <c r="A178" i="4"/>
  <c r="A179" i="4"/>
  <c r="A455" i="4"/>
  <c r="A535" i="4"/>
  <c r="A44" i="4"/>
  <c r="A229" i="4"/>
  <c r="A89" i="4"/>
  <c r="A185" i="4"/>
  <c r="A186" i="4"/>
  <c r="A187" i="4"/>
  <c r="A22" i="4"/>
  <c r="A189" i="4"/>
  <c r="A190" i="4"/>
  <c r="A191" i="4"/>
  <c r="A479" i="4"/>
  <c r="A193" i="4"/>
  <c r="A194" i="4"/>
  <c r="A282" i="4"/>
  <c r="A199" i="4"/>
  <c r="A197" i="4"/>
  <c r="A240" i="4"/>
  <c r="A234" i="4"/>
  <c r="A439" i="4"/>
  <c r="A201" i="4"/>
  <c r="A180" i="4"/>
  <c r="A141" i="4"/>
  <c r="A204" i="4"/>
  <c r="A12" i="4"/>
  <c r="A495" i="4"/>
  <c r="A207" i="4"/>
  <c r="A208" i="4"/>
  <c r="A209" i="4"/>
  <c r="A323" i="4"/>
  <c r="A309" i="4"/>
  <c r="A212" i="4"/>
  <c r="A213" i="4"/>
  <c r="A549" i="4"/>
  <c r="A332" i="4"/>
  <c r="A216" i="4"/>
  <c r="A217" i="4"/>
  <c r="A542" i="4"/>
  <c r="A219" i="4"/>
  <c r="A220" i="4"/>
  <c r="A221" i="4"/>
  <c r="A129" i="4"/>
  <c r="A540" i="4"/>
  <c r="A224" i="4"/>
  <c r="A337" i="4"/>
  <c r="A226" i="4"/>
  <c r="A227" i="4"/>
  <c r="A228" i="4"/>
  <c r="A447" i="4"/>
  <c r="A230" i="4"/>
  <c r="A231" i="4"/>
  <c r="A232" i="4"/>
  <c r="A233" i="4"/>
  <c r="A146" i="4"/>
  <c r="A235" i="4"/>
  <c r="A267" i="4"/>
  <c r="A237" i="4"/>
  <c r="A238" i="4"/>
  <c r="A242" i="4"/>
  <c r="A440" i="4"/>
  <c r="A241" i="4"/>
  <c r="A200" i="4"/>
  <c r="A243" i="4"/>
  <c r="A244" i="4"/>
  <c r="A444" i="4"/>
  <c r="A450" i="4"/>
  <c r="A247" i="4"/>
  <c r="A248" i="4"/>
  <c r="A249" i="4"/>
  <c r="A299" i="4"/>
  <c r="A251" i="4"/>
  <c r="A515" i="4"/>
  <c r="A253" i="4"/>
  <c r="A158" i="4"/>
  <c r="A270" i="4"/>
  <c r="A256" i="4"/>
  <c r="A257" i="4"/>
  <c r="A338" i="4"/>
  <c r="A132" i="4"/>
  <c r="A260" i="4"/>
  <c r="A261" i="4"/>
  <c r="A262" i="4"/>
  <c r="A263" i="4"/>
  <c r="A339" i="4"/>
  <c r="A265" i="4"/>
  <c r="A266" i="4"/>
  <c r="A210" i="4"/>
  <c r="A268" i="4"/>
  <c r="A269" i="4"/>
  <c r="A133" i="4"/>
  <c r="A271" i="4"/>
  <c r="A272" i="4"/>
  <c r="A273" i="4"/>
  <c r="A165" i="4"/>
  <c r="A275" i="4"/>
  <c r="A276" i="4"/>
  <c r="A245" i="4"/>
  <c r="A278" i="4"/>
  <c r="A499" i="4"/>
  <c r="A280" i="4"/>
  <c r="A281" i="4"/>
  <c r="A246" i="4"/>
  <c r="A283" i="4"/>
  <c r="A284" i="4"/>
  <c r="A254" i="4"/>
  <c r="A295" i="4"/>
  <c r="A287" i="4"/>
  <c r="A448" i="4"/>
  <c r="A289" i="4"/>
  <c r="A298" i="4"/>
  <c r="A291" i="4"/>
  <c r="A481" i="4"/>
  <c r="A293" i="4"/>
  <c r="A294" i="4"/>
  <c r="A496" i="4"/>
  <c r="A296" i="4"/>
  <c r="A297" i="4"/>
  <c r="A341" i="4"/>
  <c r="A192" i="4"/>
  <c r="A285" i="4"/>
  <c r="A301" i="4"/>
  <c r="A302" i="4"/>
  <c r="A380" i="4"/>
  <c r="A304" i="4"/>
  <c r="A305" i="4"/>
  <c r="A117" i="4"/>
  <c r="A307" i="4"/>
  <c r="A415" i="4"/>
  <c r="A62" i="4"/>
  <c r="A310" i="4"/>
  <c r="A311" i="4"/>
  <c r="A343" i="4"/>
  <c r="A465" i="4"/>
  <c r="A214" i="4"/>
  <c r="A531" i="4"/>
  <c r="A316" i="4"/>
  <c r="A317" i="4"/>
  <c r="A318" i="4"/>
  <c r="A344" i="4"/>
  <c r="A320" i="4"/>
  <c r="A16" i="4"/>
  <c r="A536" i="4"/>
  <c r="A83" i="4"/>
  <c r="A324" i="4"/>
  <c r="A325" i="4"/>
  <c r="A326" i="4"/>
  <c r="A327" i="4"/>
  <c r="A328" i="4"/>
  <c r="A329" i="4"/>
  <c r="A330" i="4"/>
  <c r="A331" i="4"/>
  <c r="A430" i="4"/>
  <c r="A333" i="4"/>
  <c r="A334" i="4"/>
  <c r="A335" i="4"/>
  <c r="A336" i="4"/>
  <c r="A92" i="4"/>
  <c r="A541" i="4"/>
  <c r="A159" i="4"/>
  <c r="A340" i="4"/>
  <c r="A521" i="4"/>
  <c r="A342" i="4"/>
  <c r="A41" i="4"/>
  <c r="A47" i="4"/>
  <c r="A345" i="4"/>
  <c r="A346" i="4"/>
  <c r="A347" i="4"/>
  <c r="A397" i="4"/>
  <c r="A349" i="4"/>
  <c r="A169" i="4"/>
  <c r="A215" i="4"/>
  <c r="A348" i="4"/>
  <c r="A353" i="4"/>
  <c r="A354" i="4"/>
  <c r="A355" i="4"/>
  <c r="A356" i="4"/>
  <c r="A357" i="4"/>
  <c r="A358" i="4"/>
  <c r="A359" i="4"/>
  <c r="A360" i="4"/>
  <c r="A250" i="4"/>
  <c r="A362" i="4"/>
  <c r="A363" i="4"/>
  <c r="A364" i="4"/>
  <c r="A350" i="4"/>
  <c r="A366" i="4"/>
  <c r="A184" i="4"/>
  <c r="A368" i="4"/>
  <c r="A125" i="4"/>
  <c r="A370" i="4"/>
  <c r="A218" i="4"/>
  <c r="A372" i="4"/>
  <c r="A119" i="4"/>
  <c r="A202" i="4"/>
  <c r="A375" i="4"/>
  <c r="A196" i="4"/>
  <c r="A377" i="4"/>
  <c r="A351" i="4"/>
  <c r="A379" i="4"/>
  <c r="A205" i="4"/>
  <c r="A303" i="4"/>
  <c r="A382" i="4"/>
  <c r="A383" i="4"/>
  <c r="A384" i="4"/>
  <c r="A385" i="4"/>
  <c r="A10" i="4"/>
  <c r="A182" i="4"/>
  <c r="A388" i="4"/>
  <c r="A389" i="4"/>
  <c r="A390" i="4"/>
  <c r="A391" i="4"/>
  <c r="A392" i="4"/>
  <c r="A393" i="4"/>
  <c r="A352" i="4"/>
  <c r="A395" i="4"/>
  <c r="A396" i="4"/>
  <c r="A533" i="4"/>
  <c r="A398" i="4"/>
  <c r="A399" i="4"/>
  <c r="A400" i="4"/>
  <c r="A460" i="4"/>
  <c r="A206" i="4"/>
  <c r="A403" i="4"/>
  <c r="A404" i="4"/>
  <c r="A405" i="4"/>
  <c r="A406" i="4"/>
  <c r="A407" i="4"/>
  <c r="A381" i="4"/>
  <c r="A361" i="4"/>
  <c r="A60" i="4"/>
  <c r="A411" i="4"/>
  <c r="A412" i="4"/>
  <c r="A413" i="4"/>
  <c r="A414" i="4"/>
  <c r="A222" i="4"/>
  <c r="A416" i="4"/>
  <c r="A417" i="4"/>
  <c r="A418" i="4"/>
  <c r="A419" i="4"/>
  <c r="A420" i="4"/>
  <c r="A421" i="4"/>
  <c r="A422" i="4"/>
  <c r="A255" i="4"/>
  <c r="A203" i="4"/>
  <c r="A85" i="4"/>
  <c r="A80" i="4"/>
  <c r="A427" i="4"/>
  <c r="A428" i="4"/>
  <c r="A429" i="4"/>
  <c r="A497" i="4"/>
  <c r="A431" i="4"/>
  <c r="A432" i="4"/>
  <c r="A14" i="4"/>
  <c r="A86" i="4"/>
  <c r="A408" i="4"/>
  <c r="A365" i="4"/>
  <c r="A437" i="4"/>
  <c r="A188" i="4"/>
  <c r="A522" i="4"/>
  <c r="A457" i="4"/>
  <c r="A441" i="4"/>
  <c r="A442" i="4"/>
  <c r="A443" i="4"/>
  <c r="A550" i="4"/>
  <c r="A445" i="4"/>
  <c r="A308" i="4"/>
  <c r="A223" i="4"/>
  <c r="A498" i="4"/>
  <c r="A76" i="4"/>
  <c r="A153" i="4"/>
  <c r="A451" i="4"/>
  <c r="A452" i="4"/>
  <c r="A453" i="4"/>
  <c r="A532" i="4"/>
  <c r="A6" i="4"/>
  <c r="A55" i="4"/>
  <c r="A252" i="4"/>
  <c r="A458" i="4"/>
  <c r="A459" i="4"/>
  <c r="A286" i="4"/>
  <c r="A461" i="4"/>
  <c r="A462" i="4"/>
  <c r="A463" i="4"/>
  <c r="A121" i="4"/>
  <c r="A468" i="4"/>
  <c r="A466" i="4"/>
  <c r="A467" i="4"/>
  <c r="A454" i="4"/>
  <c r="A469" i="4"/>
  <c r="A32" i="4"/>
  <c r="A471" i="4"/>
  <c r="A472" i="4"/>
  <c r="A473" i="4"/>
  <c r="A474" i="4"/>
  <c r="A475" i="4"/>
  <c r="A476" i="4"/>
  <c r="A477" i="4"/>
  <c r="A478" i="4"/>
  <c r="A482" i="4"/>
  <c r="A480" i="4"/>
  <c r="A367" i="4"/>
  <c r="A306" i="4"/>
  <c r="A483" i="4"/>
  <c r="A484" i="4"/>
  <c r="A485" i="4"/>
  <c r="A486" i="4"/>
  <c r="A487" i="4"/>
  <c r="A500" i="4"/>
  <c r="A489" i="4"/>
  <c r="A161" i="4"/>
  <c r="A369" i="4"/>
  <c r="A492" i="4"/>
  <c r="A493" i="4"/>
  <c r="A494" i="4"/>
  <c r="A433" i="4"/>
  <c r="A183" i="4"/>
  <c r="A376" i="4"/>
  <c r="A423" i="4"/>
  <c r="A371" i="4"/>
  <c r="A67" i="4"/>
  <c r="A501" i="4"/>
  <c r="A88" i="4"/>
  <c r="A503" i="4"/>
  <c r="A504" i="4"/>
  <c r="A505" i="4"/>
  <c r="A506" i="4"/>
  <c r="A507" i="4"/>
  <c r="A508" i="4"/>
  <c r="A509" i="4"/>
  <c r="A510" i="4"/>
  <c r="A511" i="4"/>
  <c r="A378" i="4"/>
  <c r="A513" i="4"/>
  <c r="A514" i="4"/>
  <c r="A373" i="4"/>
  <c r="A516" i="4"/>
  <c r="A517" i="4"/>
  <c r="A518" i="4"/>
  <c r="A519" i="4"/>
  <c r="A520" i="4"/>
  <c r="A488" i="4"/>
  <c r="A288" i="4"/>
  <c r="A523" i="4"/>
  <c r="A154" i="4"/>
  <c r="A525" i="4"/>
  <c r="A137" i="4"/>
  <c r="A527" i="4"/>
  <c r="A528" i="4"/>
  <c r="A529" i="4"/>
  <c r="A530" i="4"/>
  <c r="A53" i="4"/>
  <c r="A23" i="4"/>
  <c r="A74" i="4"/>
  <c r="A534" i="4"/>
  <c r="A99" i="4"/>
  <c r="A43" i="4"/>
  <c r="A537" i="4"/>
  <c r="A538" i="4"/>
  <c r="A539" i="4"/>
  <c r="A18" i="4"/>
  <c r="A148" i="4"/>
  <c r="A524" i="4"/>
  <c r="A543" i="4"/>
  <c r="A544" i="4"/>
  <c r="A545" i="4"/>
  <c r="A546" i="4"/>
  <c r="A547" i="4"/>
  <c r="A548" i="4"/>
  <c r="A131" i="4"/>
  <c r="A225" i="4"/>
  <c r="A2" i="4"/>
  <c r="F16" i="2"/>
  <c r="D17" i="2"/>
  <c r="D16" i="2"/>
  <c r="I579" i="6" l="1"/>
  <c r="J578" i="6" s="1"/>
  <c r="G555" i="6"/>
  <c r="G553" i="6"/>
  <c r="G554" i="6"/>
  <c r="G559" i="6" s="1"/>
  <c r="J553" i="4"/>
  <c r="J554" i="4"/>
  <c r="J573" i="6" l="1"/>
  <c r="J577" i="6"/>
  <c r="J575" i="6"/>
  <c r="J574" i="6"/>
  <c r="J576" i="6"/>
  <c r="G556" i="6"/>
  <c r="G558" i="6"/>
  <c r="J555" i="4"/>
  <c r="K569" i="1"/>
  <c r="G560" i="6" l="1"/>
  <c r="H559" i="6" s="1"/>
  <c r="K563" i="1"/>
  <c r="K568" i="1"/>
  <c r="D15" i="2" s="1"/>
  <c r="K567" i="1"/>
  <c r="D14" i="2" s="1"/>
  <c r="K566" i="1"/>
  <c r="K565" i="1"/>
  <c r="K564" i="1"/>
  <c r="D13" i="2" s="1"/>
  <c r="K562" i="1"/>
  <c r="D12" i="2" s="1"/>
  <c r="K561" i="1"/>
  <c r="D11" i="2" s="1"/>
  <c r="K560" i="1"/>
  <c r="D10" i="2" s="1"/>
  <c r="K559" i="1"/>
  <c r="K558" i="1"/>
  <c r="K557" i="1"/>
  <c r="D7" i="2" s="1"/>
  <c r="K556" i="1"/>
  <c r="K555" i="1"/>
  <c r="D5" i="2" s="1"/>
  <c r="K554" i="1"/>
  <c r="H558" i="6" l="1"/>
  <c r="D8" i="2"/>
  <c r="D4" i="2"/>
  <c r="K570" i="1"/>
  <c r="M569" i="1" s="1"/>
  <c r="D9" i="2"/>
  <c r="D6" i="2"/>
  <c r="M568" i="1" l="1"/>
  <c r="M567" i="1"/>
  <c r="M555" i="1" l="1"/>
  <c r="F14" i="2" l="1"/>
  <c r="M554" i="1"/>
  <c r="M559" i="1"/>
  <c r="M561" i="1"/>
  <c r="M564" i="1"/>
  <c r="M566" i="1"/>
  <c r="M562" i="1"/>
  <c r="M556" i="1"/>
  <c r="M565" i="1"/>
  <c r="M560" i="1"/>
  <c r="M563" i="1"/>
  <c r="M557" i="1"/>
  <c r="M558" i="1"/>
  <c r="M570" i="1" l="1"/>
  <c r="F5" i="2"/>
  <c r="F15" i="2"/>
  <c r="F8" i="2"/>
  <c r="F10" i="2"/>
  <c r="F4" i="2"/>
  <c r="F13" i="2"/>
  <c r="F11" i="2"/>
  <c r="F12" i="2"/>
  <c r="F6" i="2"/>
  <c r="F7" i="2"/>
  <c r="F9" i="2"/>
  <c r="F17" i="2" l="1"/>
</calcChain>
</file>

<file path=xl/sharedStrings.xml><?xml version="1.0" encoding="utf-8"?>
<sst xmlns="http://schemas.openxmlformats.org/spreadsheetml/2006/main" count="6264" uniqueCount="1650">
  <si>
    <t>Ao consultar se observar a necessidade de alguma atualização ou correção de informação favor entrar em contato com o Programa por meio do email pg.dcs@ufla.br</t>
  </si>
  <si>
    <t>Nível 1</t>
  </si>
  <si>
    <t>Nível 2</t>
  </si>
  <si>
    <t>Nome</t>
  </si>
  <si>
    <t>Orientador</t>
  </si>
  <si>
    <t>Status atual</t>
  </si>
  <si>
    <t>Data de atualização Lattes</t>
  </si>
  <si>
    <t>Dissertação</t>
  </si>
  <si>
    <t>Adão Marcelino de Lacerda</t>
  </si>
  <si>
    <t>Fatima Maria de Souza Moreira</t>
  </si>
  <si>
    <t>Microempresário</t>
  </si>
  <si>
    <t>Sem Currículo Lattes</t>
  </si>
  <si>
    <t>Autônomo</t>
  </si>
  <si>
    <t>Adauto Barros Fernandes</t>
  </si>
  <si>
    <t>José Oswaldo Siqueira</t>
  </si>
  <si>
    <t>Fora da área</t>
  </si>
  <si>
    <t>Tese</t>
  </si>
  <si>
    <t>Adelia Aziz Alexandre Pozza</t>
  </si>
  <si>
    <t>Janice Guedes de Carvalho</t>
  </si>
  <si>
    <t xml:space="preserve">Docente </t>
  </si>
  <si>
    <t>Adilson Caten</t>
  </si>
  <si>
    <t>João Batista Soares da Silva</t>
  </si>
  <si>
    <t>Adnane Beniaich</t>
  </si>
  <si>
    <t>Marx Leandro Naves Silva</t>
  </si>
  <si>
    <t>Sem informação pós-defesa</t>
  </si>
  <si>
    <t>Adriana Cristina Dias</t>
  </si>
  <si>
    <t>Pós-doutorado</t>
  </si>
  <si>
    <t>Adriana Maria de Aguiar Accioly</t>
  </si>
  <si>
    <t>Antonio Eduardo Furtini Neto/José Oswaldo Siqueira</t>
  </si>
  <si>
    <t>Funcionalismo Público</t>
  </si>
  <si>
    <t>Adriana Monteiro da Costa</t>
  </si>
  <si>
    <t>João José Marques</t>
  </si>
  <si>
    <t>Adriana Silva Lima</t>
  </si>
  <si>
    <t>Fatima Maria de Souza Moreira/Fatima Maria de Souza Moreira</t>
  </si>
  <si>
    <t>Agostinho Rebellatto</t>
  </si>
  <si>
    <t>Helcio Andrade</t>
  </si>
  <si>
    <t>Alba Lucia Araujo Skorupa</t>
  </si>
  <si>
    <t>Falecida</t>
  </si>
  <si>
    <t>Alceu Pedrotti</t>
  </si>
  <si>
    <t>Mozart Martins Ferreira</t>
  </si>
  <si>
    <t>Aldo Vilar Trindade</t>
  </si>
  <si>
    <t>Alecsandra de Almeida</t>
  </si>
  <si>
    <t>Fabiano Ribeiro do Vale</t>
  </si>
  <si>
    <t>Alessandra Mayumi Tokura Alovisi</t>
  </si>
  <si>
    <t>Antonio Eduardo Furtini Neto/Antonio Eduardo Furtini Neto</t>
  </si>
  <si>
    <t>Alessandra Monteiro de Paula</t>
  </si>
  <si>
    <t>Alessandra Silveira Antunes Araújo</t>
  </si>
  <si>
    <t>Luiz Roberto Guimarães Guilherme</t>
  </si>
  <si>
    <t>Alex Teixeira Andrade</t>
  </si>
  <si>
    <t>José Maria de Lima/Valdemar Faquin</t>
  </si>
  <si>
    <t>Alexandre Barberi</t>
  </si>
  <si>
    <t>Alexandre Christófaro Silva</t>
  </si>
  <si>
    <t>Nilton Curi</t>
  </si>
  <si>
    <t>Alexandre Fonseca D'Andrea</t>
  </si>
  <si>
    <t>Marx Leandro Naves Silva/Marx Leandro Naves Silva</t>
  </si>
  <si>
    <t>Alexandre Matsuda</t>
  </si>
  <si>
    <t>SEM LATTES</t>
  </si>
  <si>
    <t>Alexandre Romeiro de Araújo</t>
  </si>
  <si>
    <t>João José Marques - João José Marques</t>
  </si>
  <si>
    <t>Aline Oliveira Silva</t>
  </si>
  <si>
    <t>Aline de Jesus Franco</t>
  </si>
  <si>
    <t>Marco Aurélio Carbone Carneiro</t>
  </si>
  <si>
    <t>Doutorado</t>
  </si>
  <si>
    <t>Aline do Amaral Leite</t>
  </si>
  <si>
    <t>Leônidas Carrijo Azevedo Melo</t>
  </si>
  <si>
    <t>Alisson Lucrécio da Costa</t>
  </si>
  <si>
    <t>José Maria de Lima/José Maria de Lima</t>
  </si>
  <si>
    <t>Álvaro Vilela de Resende</t>
  </si>
  <si>
    <t>Amalia Gisela Fersula Romero</t>
  </si>
  <si>
    <t>Amanda Aparecida de Oliveira Neves Viana</t>
  </si>
  <si>
    <t>Amanda Azarias Guimarães</t>
  </si>
  <si>
    <t>IQualiS Biotecnologia</t>
  </si>
  <si>
    <t>Amauri Nelson Beutler</t>
  </si>
  <si>
    <t>Amaury de Carvalho Filho</t>
  </si>
  <si>
    <t>Ana Luiza Dias Coelho Borin</t>
  </si>
  <si>
    <t>Ana Paula Branco Corguinha</t>
  </si>
  <si>
    <t>Luiz Roberto Guimarães Guilherme/Luiz Roberto Guimarães Guilherme</t>
  </si>
  <si>
    <t>Funcionalismo Privado</t>
  </si>
  <si>
    <t>Ana Paula Pereira Nunes</t>
  </si>
  <si>
    <t>Douglas Ramos Guelfi Silva</t>
  </si>
  <si>
    <t>Ana Paula Valadares da Silva</t>
  </si>
  <si>
    <t>Ana Rosa Ribeiro Bastos</t>
  </si>
  <si>
    <t>Janice Guedes de Carvalho/Janice Guedes de Carvalho</t>
  </si>
  <si>
    <t>Anacleto Ranuflo dos Santos</t>
  </si>
  <si>
    <t>Analuiza Torres da Silva</t>
  </si>
  <si>
    <t xml:space="preserve">Fora da área </t>
  </si>
  <si>
    <t>Anderson Lange</t>
  </si>
  <si>
    <t>Anderson Mendes Araújo</t>
  </si>
  <si>
    <t>Guilherme Lopes</t>
  </si>
  <si>
    <t>André Aguirre Ramos</t>
  </si>
  <si>
    <t>Andre Baldansi Andrade</t>
  </si>
  <si>
    <t>TMF fertilizantes</t>
  </si>
  <si>
    <t>Andre Leite Silva</t>
  </si>
  <si>
    <t>André Luiz Lima Soares</t>
  </si>
  <si>
    <t>Andrei Rodrigo Cabbau</t>
  </si>
  <si>
    <t>Valdemar Faquin</t>
  </si>
  <si>
    <t>Buscando recolocação no mercado sucroalcooleiro</t>
  </si>
  <si>
    <t>Andressa de Paula Naves</t>
  </si>
  <si>
    <t xml:space="preserve">Fora da área - </t>
  </si>
  <si>
    <t>Anísio José Diniz</t>
  </si>
  <si>
    <t>Anita Fernanda dos Santos Teixeira</t>
  </si>
  <si>
    <t>Anna Hoffmann Oliveira</t>
  </si>
  <si>
    <t>Antonio Carlos Tadeu Vitorino</t>
  </si>
  <si>
    <t>Antônio Carlos Vargas Motta</t>
  </si>
  <si>
    <t>Antonio Claret de Oliveira Junior</t>
  </si>
  <si>
    <t>Valdemar Faquin/Carlos Alberto Silva</t>
  </si>
  <si>
    <t>Antonio Eduardo Furtini Neto</t>
  </si>
  <si>
    <t>Antônio Marcos Coelho</t>
  </si>
  <si>
    <t>Geraldo Aparecido de Aquino Guedes</t>
  </si>
  <si>
    <t>Antonio Marcos da Silva</t>
  </si>
  <si>
    <t>Antonio Rodrigues Fernandes</t>
  </si>
  <si>
    <t>Aretusa Daniela Resende Mendes</t>
  </si>
  <si>
    <t>Armando José da Silva</t>
  </si>
  <si>
    <t>Arnaldo Colozzi Filho</t>
  </si>
  <si>
    <t>Arystides Resende Silva</t>
  </si>
  <si>
    <t>Moacir de Souza Dias Junior/Moacir de Souza Dias Junior</t>
  </si>
  <si>
    <t>Ayeska Hubner Braga Nunes</t>
  </si>
  <si>
    <t>Moacir de Souza Dias Junior</t>
  </si>
  <si>
    <t>Preparação para concurso</t>
  </si>
  <si>
    <t>Preparatório para concurso</t>
  </si>
  <si>
    <t>Barbara Olinda Nardis</t>
  </si>
  <si>
    <t>Leonidas Carrijo Azevedo Melo</t>
  </si>
  <si>
    <t>Barbara Pereira Christofaro Silva</t>
  </si>
  <si>
    <t>Barbara Zini Ramos</t>
  </si>
  <si>
    <t>José Maria de Lima</t>
  </si>
  <si>
    <t>Bernardo Moreira Candido</t>
  </si>
  <si>
    <t>Breno Henrique Araújo</t>
  </si>
  <si>
    <t>Bruna Daniela Ortiz Lopez</t>
  </si>
  <si>
    <t>Bruna Wurr Rodak</t>
  </si>
  <si>
    <t>Bruno da Silva Moretti</t>
  </si>
  <si>
    <t>Bruno de Oliveira Dias</t>
  </si>
  <si>
    <t>Carlos Alberto Silva/Carlos Alberto Silva</t>
  </si>
  <si>
    <t>Bruno Lima Soares</t>
  </si>
  <si>
    <t>Bruno Montoani Silva</t>
  </si>
  <si>
    <t>Geraldo César de Oliveira/Geraldo César de Oliveira</t>
  </si>
  <si>
    <t>Bruno Paulo Moschini</t>
  </si>
  <si>
    <t>Carlos Alberto Silva</t>
  </si>
  <si>
    <t>Bruno Peres Benatti</t>
  </si>
  <si>
    <t>Bruno Silva Pires</t>
  </si>
  <si>
    <t>Bruno Teixeira Ribeiro</t>
  </si>
  <si>
    <t>Cândido Barreto de Novais</t>
  </si>
  <si>
    <t>José Oswaldo Siqueira/José Oswaldo Siqueira</t>
  </si>
  <si>
    <t>Carin Sgobi Zanchi</t>
  </si>
  <si>
    <t>Preparação para doutorado</t>
  </si>
  <si>
    <t>Carla Eloize Carducci</t>
  </si>
  <si>
    <t>Carla Rossi</t>
  </si>
  <si>
    <t>Carlos Alberto Franco Tucci</t>
  </si>
  <si>
    <t>Alfredo Scheid Lopes</t>
  </si>
  <si>
    <t>Fabiano Ribeiro do Vale/Fabiano Ribeiro do Vale</t>
  </si>
  <si>
    <t>Carlos Hissao Kurihara</t>
  </si>
  <si>
    <t>Carlos Ribeiro Rodrigues</t>
  </si>
  <si>
    <t>Valdemar Faquin/Valdemar Faquin</t>
  </si>
  <si>
    <t>Carlos Rogerio de Mello</t>
  </si>
  <si>
    <t>Carolina Cardoso Lisboa</t>
  </si>
  <si>
    <t>Carolline Vargas e Silva</t>
  </si>
  <si>
    <t>Moacir de Souza Dias Júnior</t>
  </si>
  <si>
    <t>Preparando para o doutorado</t>
  </si>
  <si>
    <t>Célia Regina Paes Bueno</t>
  </si>
  <si>
    <t>Victor Gonçalves Bahia</t>
  </si>
  <si>
    <t>César da Silva Chagas</t>
  </si>
  <si>
    <t>26/09/2019</t>
  </si>
  <si>
    <t>Cesar Ferreira Santos</t>
  </si>
  <si>
    <t>Cezar Francisco Araújo Júnior</t>
  </si>
  <si>
    <t>17/02/2020</t>
  </si>
  <si>
    <t>Ciro Augusto de Souza Magalhães</t>
  </si>
  <si>
    <t>Cláudia Márcia Clemente</t>
  </si>
  <si>
    <t xml:space="preserve">Sem informação </t>
  </si>
  <si>
    <t>Claudia Milene Nascente das Neves</t>
  </si>
  <si>
    <t>Cláudio Kendi Morikawa</t>
  </si>
  <si>
    <t>24/09/2014</t>
  </si>
  <si>
    <t>Cláudio Roberto Fonsêca Sousa Soares</t>
  </si>
  <si>
    <t>16/09/2019</t>
  </si>
  <si>
    <t>Cléber Lázaro Rodas</t>
  </si>
  <si>
    <t>Estação de Pesquisa da Terras Gerais Experimental</t>
  </si>
  <si>
    <t>Cleide Aparecida de Abreu</t>
  </si>
  <si>
    <t>21/01/2020</t>
  </si>
  <si>
    <t>Clerio Hickmann</t>
  </si>
  <si>
    <t>31/01/2018</t>
  </si>
  <si>
    <t>Clóvis Roberto Hoffmann</t>
  </si>
  <si>
    <t>IAPAR</t>
  </si>
  <si>
    <t>Cristiane Valéria de Oliveira</t>
  </si>
  <si>
    <t>18/09/2019</t>
  </si>
  <si>
    <t>Cristiano Gonçalves Moreira</t>
  </si>
  <si>
    <t>Sem informações atuais</t>
  </si>
  <si>
    <t>Cristine Carole Muggler</t>
  </si>
  <si>
    <t>16/04/2018</t>
  </si>
  <si>
    <t>Daniela Abreu da Silveira</t>
  </si>
  <si>
    <t>Paulo Tácito Gontijo Guimarães</t>
  </si>
  <si>
    <t>Daniela Aparecida de Andrade</t>
  </si>
  <si>
    <t>Empresa Bios Consultoria e Serviços Ambientais Ltda.</t>
  </si>
  <si>
    <t>Daniela Cristiane da Silva Schetini</t>
  </si>
  <si>
    <t>31/05/2016</t>
  </si>
  <si>
    <t>Daniela da Silva Benedito</t>
  </si>
  <si>
    <t>24/11/2010</t>
  </si>
  <si>
    <t>Daniela Miranda de Lima Simões</t>
  </si>
  <si>
    <t>? Sem informação após defesa</t>
  </si>
  <si>
    <t>13/03/2009</t>
  </si>
  <si>
    <t>Daniela Queiroz Zuliani</t>
  </si>
  <si>
    <t>João José Marques/João José Marques</t>
  </si>
  <si>
    <t>Daniele Nogueira dos Reis</t>
  </si>
  <si>
    <t>Danielle Vieira Guimaraes</t>
  </si>
  <si>
    <t>Danilo de Araújo Soares</t>
  </si>
  <si>
    <t>Valdemar Faquin/Douglas Ramos Guelfi Silva</t>
  </si>
  <si>
    <t>21/01/2019</t>
  </si>
  <si>
    <t>Davi Lopes do Carmo</t>
  </si>
  <si>
    <t>David Vieira Lima</t>
  </si>
  <si>
    <t>29/05/2019</t>
  </si>
  <si>
    <t>Deoclécio Nazareno do Carmo</t>
  </si>
  <si>
    <t>Diego Antônio França de Freitas</t>
  </si>
  <si>
    <t>Diego Faustolo Alves Bispo</t>
  </si>
  <si>
    <t>Diego Fernandes Terra Machado</t>
  </si>
  <si>
    <t>Michele Duarte de Menezes</t>
  </si>
  <si>
    <t>Diego Tassinari</t>
  </si>
  <si>
    <t>27/08/2019</t>
  </si>
  <si>
    <t>Diercules Rodrigues Santos</t>
  </si>
  <si>
    <t>19/05/2017</t>
  </si>
  <si>
    <t>Dinara Mattioli Lima</t>
  </si>
  <si>
    <t>29/06/2004</t>
  </si>
  <si>
    <t>Dione Pereira Cardoso</t>
  </si>
  <si>
    <t>Defendido em 30/04/2021</t>
  </si>
  <si>
    <t>Divino Levi Miguel</t>
  </si>
  <si>
    <t>21/02/2020</t>
  </si>
  <si>
    <t>Djail Santos</t>
  </si>
  <si>
    <t>Douglas Carvalho Amaral</t>
  </si>
  <si>
    <t>27/06/2018</t>
  </si>
  <si>
    <t>Douglas Jose  Marques</t>
  </si>
  <si>
    <t>Douglas Siqueira Freitas</t>
  </si>
  <si>
    <t>14/02/2020</t>
  </si>
  <si>
    <t>Eder Lucas Correa dos Santos</t>
  </si>
  <si>
    <t>Ederson da Conceição Jesus</t>
  </si>
  <si>
    <t>Edilson Carvalho Brasil</t>
  </si>
  <si>
    <t>Edilson Lopes Serra</t>
  </si>
  <si>
    <t>Antonio Marciano da Silva</t>
  </si>
  <si>
    <t>16/10/2018</t>
  </si>
  <si>
    <t>Ediu Carlos da Silva Junior</t>
  </si>
  <si>
    <t>Eduane José de Pádua</t>
  </si>
  <si>
    <t>Antonio Eduardo Furtini Neto/Yuri Lopes Zinn</t>
  </si>
  <si>
    <t>Eduardo da Costa Severiano</t>
  </si>
  <si>
    <t>Eduardo Dal'Ava Mariano</t>
  </si>
  <si>
    <t>Eduardo Lopes Cancellier</t>
  </si>
  <si>
    <t>26/09/2018</t>
  </si>
  <si>
    <t>Eduardo Meneghel Rando</t>
  </si>
  <si>
    <t>Jeziel Cardoso Freire</t>
  </si>
  <si>
    <t>24/02/2015</t>
  </si>
  <si>
    <t>Eduardo Nunes Magalhães</t>
  </si>
  <si>
    <t>Geraldo César de Oliveira</t>
  </si>
  <si>
    <t>Eduardo Sampaio Marques</t>
  </si>
  <si>
    <t>13/09/2018</t>
  </si>
  <si>
    <t>Elaine Martins da Costa</t>
  </si>
  <si>
    <t>Elen Alvarenga Silva</t>
  </si>
  <si>
    <t>Nilton Curi/Nilton Curi</t>
  </si>
  <si>
    <t>Eliane Guimarães Pereira Melloni</t>
  </si>
  <si>
    <t>José Oswaldo Siqueira/Fatima Maria de Souza Moreira</t>
  </si>
  <si>
    <t>17/10/2019</t>
  </si>
  <si>
    <t>Elidiane da Silva</t>
  </si>
  <si>
    <t>24/01/2018</t>
  </si>
  <si>
    <t>Eliete Nazaré Eduardo Mauri</t>
  </si>
  <si>
    <t>Elihu de Almeida Santos</t>
  </si>
  <si>
    <t>24/04/2006</t>
  </si>
  <si>
    <t>Elka Élice Vasco de Miranda</t>
  </si>
  <si>
    <t>Elzane Freitas Leite Silva</t>
  </si>
  <si>
    <t>Emanuelle Mercês Barros Soares</t>
  </si>
  <si>
    <t>Emanuelly Silva Assis</t>
  </si>
  <si>
    <t>Maria Ligia de Souza Silva</t>
  </si>
  <si>
    <t>21/11/2016</t>
  </si>
  <si>
    <t>Emmeline Machado França</t>
  </si>
  <si>
    <t>Yuri Lopes Zinn</t>
  </si>
  <si>
    <t>Enilson de Barros Silva</t>
  </si>
  <si>
    <t>Francisco Dias Nogueira/Francisco Dias Nogueira</t>
  </si>
  <si>
    <t>Enio Tarso de Souza Costa</t>
  </si>
  <si>
    <t xml:space="preserve">Enrique Pouyu Rojas </t>
  </si>
  <si>
    <t>Erika Andressa da Silva</t>
  </si>
  <si>
    <t>28/06/2019</t>
  </si>
  <si>
    <t>Erivelton Scherer Roman</t>
  </si>
  <si>
    <t>16/05/2002</t>
  </si>
  <si>
    <t>Ester Margareth Fortuna Macziack</t>
  </si>
  <si>
    <t>Eurípedes Maximiano Arantes</t>
  </si>
  <si>
    <t>Francisco Dias Nogueira</t>
  </si>
  <si>
    <t>Funcionalismo Público/Docente</t>
  </si>
  <si>
    <t>Euzelina dos Santos Borges Inácio</t>
  </si>
  <si>
    <t xml:space="preserve">Evaldo Luis Cardoso </t>
  </si>
  <si>
    <t>Evens Robert</t>
  </si>
  <si>
    <t>Junior Cesar Avanzi</t>
  </si>
  <si>
    <t>Everton Geraldo de Morais</t>
  </si>
  <si>
    <t>Evio Eduardo Chaves de Melo</t>
  </si>
  <si>
    <t>14/11/2019</t>
  </si>
  <si>
    <t>Fabiana Silva de Souza</t>
  </si>
  <si>
    <t>Docente UFV subtituto</t>
  </si>
  <si>
    <t>Fabiano José do Lago</t>
  </si>
  <si>
    <t>13/05/2006</t>
  </si>
  <si>
    <t>Fabio Arnaldo Pomar Avalos</t>
  </si>
  <si>
    <t>Fábio Aurélio Dias Martins</t>
  </si>
  <si>
    <t>Fábio Benedito Ono</t>
  </si>
  <si>
    <t>Fabio Henrique Alves Bispo</t>
  </si>
  <si>
    <t>Fabio Jose Gomes</t>
  </si>
  <si>
    <t>Fábio Luís Mostasso</t>
  </si>
  <si>
    <t>30/08/2013</t>
  </si>
  <si>
    <t>Fábio Satoshi Higashikawa</t>
  </si>
  <si>
    <t>Fábio Sidnei Corrêa</t>
  </si>
  <si>
    <t>Fábio Veríssimo Correia</t>
  </si>
  <si>
    <t>Fabricio de Menezes Telo Sampaio</t>
  </si>
  <si>
    <t>Fabricio Ribeiro Andrade</t>
  </si>
  <si>
    <t xml:space="preserve">Fabrício Wlliam de Ávila </t>
  </si>
  <si>
    <t>Felipe Campos Figueiredo</t>
  </si>
  <si>
    <t>Antonio Eduardo Furtini Neto/Paulo Tácito Gontijo Guimarães</t>
  </si>
  <si>
    <t>Felipe Marun</t>
  </si>
  <si>
    <t>Filipe Aiura Namorato</t>
  </si>
  <si>
    <t>Fernanda Carla Wasner Vasconcelos</t>
  </si>
  <si>
    <t>Fernanda Helena de Souza Santos</t>
  </si>
  <si>
    <t>Fernanda Magno Silva</t>
  </si>
  <si>
    <t>Sergio Henrique Godinho Silva</t>
  </si>
  <si>
    <t>Fernando José de Melo Bastos</t>
  </si>
  <si>
    <t>Sem lattes</t>
  </si>
  <si>
    <t>Flavia Aparecida de Alcântara</t>
  </si>
  <si>
    <t>Flavia Louzeiro de Aguiar Santiago</t>
  </si>
  <si>
    <t>Sem informação</t>
  </si>
  <si>
    <t>Flavia Reis Sales</t>
  </si>
  <si>
    <t>Flávia Romam Costa Souza</t>
  </si>
  <si>
    <t>14/10/2019</t>
  </si>
  <si>
    <t>Flávio Pereira de Oliveira</t>
  </si>
  <si>
    <t>Franciane Diniz Cogo</t>
  </si>
  <si>
    <t>Yuri Lopes Zinn/Marco Aurélio Carbone Carneiro</t>
  </si>
  <si>
    <t>Francielle Roberta Dias de Lima</t>
  </si>
  <si>
    <t>Francisca Alcivânia de Melo Silva</t>
  </si>
  <si>
    <t>Francisco Carlos Mainardes da Silva</t>
  </si>
  <si>
    <t>Juventino Julio de Souza</t>
  </si>
  <si>
    <t>Francisco de Assis Braga</t>
  </si>
  <si>
    <t>Francisco Hélcio Canuto Amaral</t>
  </si>
  <si>
    <t>Antonio Eduardo Furtini Neto/Nilton Curi</t>
  </si>
  <si>
    <t>Francisco Nildo da Silva</t>
  </si>
  <si>
    <t>Franklin Eduardo de Melo Santiago</t>
  </si>
  <si>
    <t>Gabriel Caixeta Martins</t>
  </si>
  <si>
    <t>Gabriela Camargos Lima</t>
  </si>
  <si>
    <t>Gabriela Lúcia Pinheiro</t>
  </si>
  <si>
    <t>Antonio Eduardo Furtini Neto/Carlos Alberto Silva</t>
  </si>
  <si>
    <t>Gabrielly Nayara Tavares da Silva</t>
  </si>
  <si>
    <t>Geanderson Nascimento da Silva</t>
  </si>
  <si>
    <t>Sem informação na data do levantamento</t>
  </si>
  <si>
    <t>Geila Santos Carvalho</t>
  </si>
  <si>
    <t>Mozart Martins Ferreira/Moacir de Souza Dias Junior</t>
  </si>
  <si>
    <t>Geraldo César Rocha</t>
  </si>
  <si>
    <t>Geraldo Durães Pereira</t>
  </si>
  <si>
    <t>Geraldo Jânio Eugênio de Oliveira Lima</t>
  </si>
  <si>
    <t>Geslin Mars</t>
  </si>
  <si>
    <t>Gilmar Tavares</t>
  </si>
  <si>
    <t>Gilvan Coimbra Martins</t>
  </si>
  <si>
    <t>Giovana Alcântara Maciel</t>
  </si>
  <si>
    <t>Mozart Martins Ferreira/Mozart Martins Ferreira</t>
  </si>
  <si>
    <t>Giovana Clarice Poggere</t>
  </si>
  <si>
    <t>Giovana Cristina de Toledo</t>
  </si>
  <si>
    <t>Gislene Aparecida dos Santos</t>
  </si>
  <si>
    <t>Giuliano Marchi</t>
  </si>
  <si>
    <t>Luiz Roberto Guimarães Guilherme - Luiz Roberto Guimarães Guilherme</t>
  </si>
  <si>
    <t>Gláucia Alves e Silva</t>
  </si>
  <si>
    <t>Gonçalves Jotamo Marrenjo</t>
  </si>
  <si>
    <t>Guilherme Amaral de Souza</t>
  </si>
  <si>
    <t>Janice Guedes de Carvalho/Janice Guedes de Carvalho/Mozart</t>
  </si>
  <si>
    <t>Guilherme Luiz Naves Alves</t>
  </si>
  <si>
    <t>Guilherme Soares Dinali</t>
  </si>
  <si>
    <t>Gustavo Ferreira de Sousa</t>
  </si>
  <si>
    <t>Hedinaldo Narciso Lima</t>
  </si>
  <si>
    <t>Helen Thaís Pereira de Góes</t>
  </si>
  <si>
    <t>Helena Maria Ramos Alves</t>
  </si>
  <si>
    <t>Henrique Eduardo Dias Junior</t>
  </si>
  <si>
    <t>Microempresário - Falecido</t>
  </si>
  <si>
    <t>Henrique Gualberto Vilela Penha</t>
  </si>
  <si>
    <t>Henrique Jose Guimaraes Moreira Maluf</t>
  </si>
  <si>
    <t>Hilário Junior de Almeida</t>
  </si>
  <si>
    <t>Hudson Sousa Marques</t>
  </si>
  <si>
    <t>Inêz Pereira da Silva</t>
  </si>
  <si>
    <t>Janice Guedes de Carvalho/Mozart Martins Ferreira</t>
  </si>
  <si>
    <t>Isabel Cristina de Barros Trannin</t>
  </si>
  <si>
    <t>Fatima Maria de Souza Moreira/José Oswaldo Siqueira</t>
  </si>
  <si>
    <t>Isabela Cristina Filardi Vasques</t>
  </si>
  <si>
    <t>Isabela Orlando dos Santos Mariano</t>
  </si>
  <si>
    <t>Ismael Ferreira</t>
  </si>
  <si>
    <t>Ivan Bedin</t>
  </si>
  <si>
    <t>Caixa Econômica Federal</t>
  </si>
  <si>
    <t>Ivânia Barbosa Araújo</t>
  </si>
  <si>
    <t>Ivo Ribeiro da Silva</t>
  </si>
  <si>
    <t>Ivoney Gontijo</t>
  </si>
  <si>
    <t>Jacqueline Savana da Silva</t>
  </si>
  <si>
    <t>Jakeline Rosa de Oliveira</t>
  </si>
  <si>
    <t>Jander Pereira Freire</t>
  </si>
  <si>
    <t>Jaqueline Fátima Rodrigues</t>
  </si>
  <si>
    <t>Jeferson Antônio de Souza</t>
  </si>
  <si>
    <t>Jefferson Luiz Antunes Santos</t>
  </si>
  <si>
    <t>Jefferson Santana da Silva Carneiro</t>
  </si>
  <si>
    <t>Jerusa Cristina Bazzo</t>
  </si>
  <si>
    <t>Jerusa Schneider</t>
  </si>
  <si>
    <t>Joana Junqueira Carneiro</t>
  </si>
  <si>
    <t>Aprovada no concurso da prefeitura de Varginha como engenheira florestal - aguardando nomeação</t>
  </si>
  <si>
    <t>João Batista Correa</t>
  </si>
  <si>
    <t>João Batista Donizeti Corrêa</t>
  </si>
  <si>
    <t>João Batista Pavesi Simão</t>
  </si>
  <si>
    <t>João Bosco Vasconcellos Gomes</t>
  </si>
  <si>
    <t>João Chrisóstomo Pedroso Neto</t>
  </si>
  <si>
    <t>João Ferrari Neto</t>
  </si>
  <si>
    <t>João José Granate de Sá e Melo Marques</t>
  </si>
  <si>
    <t>João Marcelo de Carvalho</t>
  </si>
  <si>
    <t>João Tavares Filho</t>
  </si>
  <si>
    <t>Joaquim dos Santos Machado</t>
  </si>
  <si>
    <t>Arnoldo Junqueira Netto</t>
  </si>
  <si>
    <t>Job Carneiro Vanderlei</t>
  </si>
  <si>
    <t>Joel Carlos Pereira</t>
  </si>
  <si>
    <t>Jonas Jacob Chiaradia</t>
  </si>
  <si>
    <t>JORDANA LUISA DE CASTRO</t>
  </si>
  <si>
    <t>Fatima M S Moreira</t>
  </si>
  <si>
    <t>Jorge Luiz Malburg</t>
  </si>
  <si>
    <t>José Antônio Maior Bono</t>
  </si>
  <si>
    <t>José Antônio Ramos Pereira</t>
  </si>
  <si>
    <t>Romildo da Silva</t>
  </si>
  <si>
    <t>José Carlos de Oliveira</t>
  </si>
  <si>
    <t>José Eduardo Corá</t>
  </si>
  <si>
    <t>Jose Ferreira Lustosa Filho</t>
  </si>
  <si>
    <t>José Geraldo Donizetti dos Santos</t>
  </si>
  <si>
    <t>José Marcelo Grillo</t>
  </si>
  <si>
    <t>José Marques Junior</t>
  </si>
  <si>
    <t>José Pedro de Araújo</t>
  </si>
  <si>
    <t>Sem informações</t>
  </si>
  <si>
    <t>Não possui Currículo Lattes</t>
  </si>
  <si>
    <t>Jose Pereira da Silva Junior</t>
  </si>
  <si>
    <t>José Roberto de Sá</t>
  </si>
  <si>
    <t>José Romilson Paes de Miranda</t>
  </si>
  <si>
    <t>Jose Tadeu Alves da Silva</t>
  </si>
  <si>
    <t>José Zilton Lopes Santos</t>
  </si>
  <si>
    <t>Josimar Henrique de Lima Lessa</t>
  </si>
  <si>
    <t>Josinaldo Lopes Araújo</t>
  </si>
  <si>
    <t>Juciane Silva da Motta</t>
  </si>
  <si>
    <t>Julian Junio de Jésus Lacerda</t>
  </si>
  <si>
    <t>Juliana Volpi Emrich Pinto</t>
  </si>
  <si>
    <t>Fora da área de Ciência do Solo</t>
  </si>
  <si>
    <t>Juliano dos Santos Malty</t>
  </si>
  <si>
    <t>Júlio César Azevedo Nóbrega</t>
  </si>
  <si>
    <t>Júlio César Bertoni</t>
  </si>
  <si>
    <t>Francisco Sandro Rodrigues Holanda/Luiz Roberto Guimarães Guilherme</t>
  </si>
  <si>
    <t>Júlio Cezar Franchini Santos</t>
  </si>
  <si>
    <t>Jussara Borges Regitano</t>
  </si>
  <si>
    <t>Jussara Ellen Morais Frazao</t>
  </si>
  <si>
    <t>Kaio Gonçalves de Lima Dias</t>
  </si>
  <si>
    <t>Karina Barroso Silva</t>
  </si>
  <si>
    <t>Karina Marie Kamimura</t>
  </si>
  <si>
    <t>Karine Dias Batista</t>
  </si>
  <si>
    <t>Karl Kemmelmeier</t>
  </si>
  <si>
    <t xml:space="preserve">Katia Aparecida de Pinho Costa </t>
  </si>
  <si>
    <t>Krisle da Silva</t>
  </si>
  <si>
    <t>Laize Aparecida Ferreira Vilela</t>
  </si>
  <si>
    <t>Larissa Carvalho Soares Amaral</t>
  </si>
  <si>
    <t>Lauana Lopes dos Santos</t>
  </si>
  <si>
    <t>Laura Beatriz Batista de Melo</t>
  </si>
  <si>
    <t>Witt O'Briens do Brasil</t>
  </si>
  <si>
    <t>Leandro Campos Pinto</t>
  </si>
  <si>
    <t>Leandro Flavio Carneiro</t>
  </si>
  <si>
    <t>Leandro Marciano Marra</t>
  </si>
  <si>
    <t>Cláudio Roberto Fonsêca Sousa Soares/Fatima Maria de Souza Moreira</t>
  </si>
  <si>
    <t>Leila Sobral Sampaio</t>
  </si>
  <si>
    <t>Leilson Antonio Faria Júnior</t>
  </si>
  <si>
    <t>Leonardo Fernandes Sarkis</t>
  </si>
  <si>
    <t>Leonardo Franco Bernardes</t>
  </si>
  <si>
    <t>Letuzia Maria de Oliveira</t>
  </si>
  <si>
    <t>Leyser Rodrigues Oliveira</t>
  </si>
  <si>
    <t>Ligiane Aparecida Florentino</t>
  </si>
  <si>
    <t>Linnajara de Vasconcelos Martins</t>
  </si>
  <si>
    <t>Lislane Sousa Pires Agustoni</t>
  </si>
  <si>
    <t>Lívia Botelho de Abreu</t>
  </si>
  <si>
    <t>Livia Cristina Coelho</t>
  </si>
  <si>
    <t>Janice Guedes de Carvalho/Mozart/Valdemar Faquin</t>
  </si>
  <si>
    <t>Liziane de Figueiredo Brito</t>
  </si>
  <si>
    <t>Lorena del Carmen Hernández Nataren</t>
  </si>
  <si>
    <t>sem informações recentes</t>
  </si>
  <si>
    <t>Luana Rafaela Maciel Wilda</t>
  </si>
  <si>
    <t>Álvaro Vilela de Resende/Valdemar Faquin</t>
  </si>
  <si>
    <t>Lucas Alberth Ribeiro do Valle</t>
  </si>
  <si>
    <t>Lucas Bartelega</t>
  </si>
  <si>
    <t>Lucas Carvalho Basílio de Azevedo</t>
  </si>
  <si>
    <t>Lucas de Castro Moreira da Silva</t>
  </si>
  <si>
    <t>Lucas Henrique Lima Castelari</t>
  </si>
  <si>
    <t>Sem informação pós defesa</t>
  </si>
  <si>
    <t>Lucas Machado Pontes</t>
  </si>
  <si>
    <t>Pós-doutorado/Docente</t>
  </si>
  <si>
    <t>Lucélia Cabral</t>
  </si>
  <si>
    <t>Lucia Ferreira</t>
  </si>
  <si>
    <t>Lúcia Regina Cangussu da Silva</t>
  </si>
  <si>
    <t>Luciane da Silva Conhalato Rostagno</t>
  </si>
  <si>
    <t>Luciane Reis Sales</t>
  </si>
  <si>
    <t>Bocaina Agroindústria e Comércio de Cachaça</t>
  </si>
  <si>
    <t>Lucio do Carmo Moura</t>
  </si>
  <si>
    <t>Lúcio Flávio Pereira</t>
  </si>
  <si>
    <t>Luis Eduardo de Oliveira Sales</t>
  </si>
  <si>
    <t>Luis Geraldo Teixeira Sória</t>
  </si>
  <si>
    <t>Luis Renato Silva Taveira</t>
  </si>
  <si>
    <t>Luís Tarcísio Salgado</t>
  </si>
  <si>
    <t>Luiz Antonio Val</t>
  </si>
  <si>
    <t>Luiz Arnaldo Fernandes</t>
  </si>
  <si>
    <t>Antonio Eduardo Furtini Neto/Valdemar Faquin</t>
  </si>
  <si>
    <t>Luiz Fernando Corbeira da Silva</t>
  </si>
  <si>
    <t>Fora da Aéra de Ciência do Solo</t>
  </si>
  <si>
    <t>Luiz Gustavo Fernandes Julião</t>
  </si>
  <si>
    <t>Luiz Henrique Arimura Figueiredo</t>
  </si>
  <si>
    <t>Luiza Maria Pereira Pierangeli</t>
  </si>
  <si>
    <t>Maila Adriely Silva</t>
  </si>
  <si>
    <t>Maira Akemi Toma</t>
  </si>
  <si>
    <t>Marcelo Henrique Procópio Pelegrino</t>
  </si>
  <si>
    <t>Marcelo Prudente de Assis</t>
  </si>
  <si>
    <t>Marcelo Ribeiro Malta</t>
  </si>
  <si>
    <t>Marcelo Ronaldo Villa</t>
  </si>
  <si>
    <t>Marcia Rufini</t>
  </si>
  <si>
    <t>Marcílio Vieira Martins Filho</t>
  </si>
  <si>
    <t>Marcio Felipe Pinheiro Neri Nunes</t>
  </si>
  <si>
    <t>Marcio Neres dos Santos</t>
  </si>
  <si>
    <t>Marco Antonio de Carvalho</t>
  </si>
  <si>
    <t>Docente Titular Aposentado do IFES - Campus Colatina</t>
  </si>
  <si>
    <t>Marco Aurélio Vitorino Ribeiro</t>
  </si>
  <si>
    <t>Roberto Ferreira de Novais/Victor Gonçalves Bahia</t>
  </si>
  <si>
    <t>Marcos Andre Silva Souza</t>
  </si>
  <si>
    <t>Marcos Aurélio Carolino de Sá</t>
  </si>
  <si>
    <t>Marcos Eduardo Paron</t>
  </si>
  <si>
    <t>Marcos Gonçalves</t>
  </si>
  <si>
    <t>Marcos Koiti Kondo</t>
  </si>
  <si>
    <t>Marcos Roveri José</t>
  </si>
  <si>
    <t>Marcus Vinicius Vieitas Ramos</t>
  </si>
  <si>
    <t>Mari Lucia Campos</t>
  </si>
  <si>
    <t>Maria Aparecida Pereira Pierangeli</t>
  </si>
  <si>
    <t>Maria Beatriz Amarante Botelho de Alvarenga Pinto</t>
  </si>
  <si>
    <t>Maria da Gloria Bastos Freitas Mesquita</t>
  </si>
  <si>
    <t>Maria do Socorro da Silva Lemos</t>
  </si>
  <si>
    <t>Maria Helena de Freitas Camara</t>
  </si>
  <si>
    <t>Maria Inês Nogueira Alvarenga</t>
  </si>
  <si>
    <t>Maria Jessica Vieira dos Santos</t>
  </si>
  <si>
    <t>Maria Luiza de Carvalho Andrade</t>
  </si>
  <si>
    <t xml:space="preserve">Mariana Gabriele Marcolino </t>
  </si>
  <si>
    <t>Marilena de Melo Braga</t>
  </si>
  <si>
    <t>Bolsista DCR - Desenvolvimento Ciêntífico e Tecnológico Regional</t>
  </si>
  <si>
    <t>Marilene Romeiro</t>
  </si>
  <si>
    <t>Marilusa Pinto Coelho Lacerda</t>
  </si>
  <si>
    <t>Marina Justi</t>
  </si>
  <si>
    <t>Marisa Pereira de Faria</t>
  </si>
  <si>
    <t>Marisangela Viana Barbosa</t>
  </si>
  <si>
    <t>Maristela Aparecida Marques</t>
  </si>
  <si>
    <t>Marla Alessandra de Araujo</t>
  </si>
  <si>
    <t>Marley Lamounier Machado</t>
  </si>
  <si>
    <t>Mateus Moreira Engelhardt</t>
  </si>
  <si>
    <t>Mateus Olímpyo Tavares de Ávila</t>
  </si>
  <si>
    <t>Mateus Rosas Ribeiro Filho</t>
  </si>
  <si>
    <t>Mathilde Aparecida Bertoldo</t>
  </si>
  <si>
    <t>Paulo Tácito Gontijo Guimarães/Paulo Tácito Gontijo Guimarães</t>
  </si>
  <si>
    <t>Matias Siueia Junior</t>
  </si>
  <si>
    <t>Maurício de Oliveira</t>
  </si>
  <si>
    <t>Mauricio Moller Parry</t>
  </si>
  <si>
    <t>Maurício Vicente Alves</t>
  </si>
  <si>
    <t>Mauro Augusto de Paula</t>
  </si>
  <si>
    <t>Mauro Brino Garcia</t>
  </si>
  <si>
    <t>Janice Guedes de Carvalho/Mozart</t>
  </si>
  <si>
    <t>Mayesse Aparecida da Silva</t>
  </si>
  <si>
    <t>Maykom Ferreira Inocêncio</t>
  </si>
  <si>
    <t>Meire Adélia da Silva</t>
  </si>
  <si>
    <t>fora área</t>
  </si>
  <si>
    <t>Meire Aparecida Silvestrini Cordeiro</t>
  </si>
  <si>
    <t>Milson Evaldo Serafim</t>
  </si>
  <si>
    <t>Mina Tomaz Villafort Carvalho</t>
  </si>
  <si>
    <t>Fora da área - mãe dedicação integral</t>
  </si>
  <si>
    <t>Mirian Josefina Baptista</t>
  </si>
  <si>
    <t>Monna Lysa Teixeira Santana</t>
  </si>
  <si>
    <t>Morel Pereira Barbosa Filho</t>
  </si>
  <si>
    <t>Neyde Fabíola Balarezo Giarola</t>
  </si>
  <si>
    <t>Nilma Portela Oliveira</t>
  </si>
  <si>
    <t>Nilton Braga Renó</t>
  </si>
  <si>
    <t>sem lattes</t>
  </si>
  <si>
    <t>Nubia Micheli Zavaglia Pereira</t>
  </si>
  <si>
    <t>setor privado</t>
  </si>
  <si>
    <t>Nury Mariel Lutgarda Cazon Tápias</t>
  </si>
  <si>
    <t>Olivia Graziela Gelioli do Carmos</t>
  </si>
  <si>
    <t>Fora área</t>
  </si>
  <si>
    <t>Olivio Pedro Faccin</t>
  </si>
  <si>
    <t>Orivaldo José Saggin Junior</t>
  </si>
  <si>
    <t>Orlando Silvio Caires Neves</t>
  </si>
  <si>
    <t>Janice Guedes de Carvalho/Carlos Alberto Silva</t>
  </si>
  <si>
    <t>Osmar Klauberg Filho</t>
  </si>
  <si>
    <t>Osnar Obede da Silva Aragão</t>
  </si>
  <si>
    <t>Otacílio José Passos Rangel</t>
  </si>
  <si>
    <t>Otavio Prates da Conceição</t>
  </si>
  <si>
    <t>Patrícia de Pádua Castro</t>
  </si>
  <si>
    <t>Patriciani Estela Cipriano</t>
  </si>
  <si>
    <t>Paula Angela Umbelino Guedes Alcoforado</t>
  </si>
  <si>
    <t>Paula Cristina Caruana Martins</t>
  </si>
  <si>
    <t>Paula Godinho Ribeiro</t>
  </si>
  <si>
    <t>Paula Sant'Anna Moreira Pais</t>
  </si>
  <si>
    <t>Paulino da Cunha Leite</t>
  </si>
  <si>
    <t>Docente U IFET - MG</t>
  </si>
  <si>
    <t>Paulo Ademar Avelar Ferreira</t>
  </si>
  <si>
    <t>Paulo Cesar de Melo</t>
  </si>
  <si>
    <t>Paulo Emílio Ferreira da Motta</t>
  </si>
  <si>
    <t>Paulo Fernandes Boldrin</t>
  </si>
  <si>
    <t>Paulo Henrique Grazziotti</t>
  </si>
  <si>
    <t>Paulo Jorge de Pinho</t>
  </si>
  <si>
    <t>Paulo José Ramos Paiva</t>
  </si>
  <si>
    <t>Paulo Marcos de Paula Lima</t>
  </si>
  <si>
    <t>Helcio Andrade/Helcio Andrade</t>
  </si>
  <si>
    <t>Pedro Antonio Namorato Benevenute</t>
  </si>
  <si>
    <t>Pedro Luiz Terra Lima</t>
  </si>
  <si>
    <t>Pedro Velloso Gomes Batista</t>
  </si>
  <si>
    <t>Piero Iori</t>
  </si>
  <si>
    <t>Plínio Henrique de Oliveira Gomide</t>
  </si>
  <si>
    <t>Rafaela Simão Abrahão Nóbrega</t>
  </si>
  <si>
    <t>Raphael Henrique da Silva Siqueira</t>
  </si>
  <si>
    <t>Raquel Milagros Rodriguez Rodriguez</t>
  </si>
  <si>
    <t>Raquel Oliveira Batista</t>
  </si>
  <si>
    <t>Raul Magalhaes Ferraz</t>
  </si>
  <si>
    <t>Rayner Hugo Cassa Louzada dos Reis</t>
  </si>
  <si>
    <t>Regilene Angélica da Silva Souza</t>
  </si>
  <si>
    <t>Regimeire Freitas Aquino</t>
  </si>
  <si>
    <t>Marx Leandro Naves Silva/José Maria de Lima</t>
  </si>
  <si>
    <t>Regina de Carvalho Oliveira Machado</t>
  </si>
  <si>
    <t>Reginaldo Barboza Silva</t>
  </si>
  <si>
    <t>José Maria de Lima/Moacir de Souza Dias Junior</t>
  </si>
  <si>
    <t>Reginaldo Januário de Faria</t>
  </si>
  <si>
    <t>Gaspar Henrique Korndorfer</t>
  </si>
  <si>
    <t xml:space="preserve">Regis Pereira Venturin </t>
  </si>
  <si>
    <t>Regla Toujaguez la Rosa Massahud</t>
  </si>
  <si>
    <t>Renata Andrade</t>
  </si>
  <si>
    <t>Renato Campbell Rocha</t>
  </si>
  <si>
    <t>Renato Ferreira de Souza</t>
  </si>
  <si>
    <t>Renato Lara de Assis</t>
  </si>
  <si>
    <t>Renato Marques</t>
  </si>
  <si>
    <t>Renato Passos Brandão</t>
  </si>
  <si>
    <t>Renato Prudente de Assis</t>
  </si>
  <si>
    <t>Renato Ribeiro Passos</t>
  </si>
  <si>
    <t>Renato Roscoe</t>
  </si>
  <si>
    <t>Ricardo Cardoso Fialho</t>
  </si>
  <si>
    <t>Ricardo Carvalho</t>
  </si>
  <si>
    <t>Ricardo Jorge Amorim Alves</t>
  </si>
  <si>
    <t>15/09/2004</t>
  </si>
  <si>
    <t>Ricardo José Tavares Pereira de Resende</t>
  </si>
  <si>
    <t xml:space="preserve">Fora da área - Rehayem e Resende Ltda - Epp </t>
  </si>
  <si>
    <t>14/06/1999</t>
  </si>
  <si>
    <t>Rimena Ramos Domingues</t>
  </si>
  <si>
    <t>Intercâmbio EUA</t>
  </si>
  <si>
    <t>15/04/2018</t>
  </si>
  <si>
    <t>Roberto Tetsuo Tanaka</t>
  </si>
  <si>
    <t>Pesquisador IAC - aposentado?</t>
  </si>
  <si>
    <t>Robervone Severina de Melo Pereira do Nascimento</t>
  </si>
  <si>
    <t>28/04/2017</t>
  </si>
  <si>
    <t>Rodolfo Guimarães Alexandre Vasques Pedroso</t>
  </si>
  <si>
    <t>Rodrigo Fleury Curado</t>
  </si>
  <si>
    <t>Rodrigo Fonseca da Silva</t>
  </si>
  <si>
    <t>Rodrigo Martins Ribeiro</t>
  </si>
  <si>
    <t>Rodrigo Villela Machado</t>
  </si>
  <si>
    <t>19/10/2018</t>
  </si>
  <si>
    <t>Rogerio Melloni</t>
  </si>
  <si>
    <t>18/11/2019</t>
  </si>
  <si>
    <t>Romulo Cesar Soares Alexandrino</t>
  </si>
  <si>
    <t>Romulo Fredson Duarte</t>
  </si>
  <si>
    <t>17/07/2018</t>
  </si>
  <si>
    <t>Rosa Maria Cardoso Mota de Alcântara</t>
  </si>
  <si>
    <t>27/07/2019</t>
  </si>
  <si>
    <t>Rose Myrian Alves Ferreira</t>
  </si>
  <si>
    <t>Pesq. IBAMA - aposentada</t>
  </si>
  <si>
    <t>17/09/2015</t>
  </si>
  <si>
    <t>Rubens de Oliveira Barbosa</t>
  </si>
  <si>
    <t>sem Lattes</t>
  </si>
  <si>
    <t>Rubens Ribeiro da Silva</t>
  </si>
  <si>
    <t>Rubio Rodrigues dos Santos</t>
  </si>
  <si>
    <t>Ruth Esneida Olaya Huertas</t>
  </si>
  <si>
    <t>Ruy Carvalho</t>
  </si>
  <si>
    <t>Sabrina Thereza dos Santos Torqueti</t>
  </si>
  <si>
    <t>Fora da área - Vendedora/Comércio</t>
  </si>
  <si>
    <t>18/10/2016</t>
  </si>
  <si>
    <t>Samara Andrade Carvalho</t>
  </si>
  <si>
    <t>15/02/2019</t>
  </si>
  <si>
    <t>Samara Martins Barbosa</t>
  </si>
  <si>
    <t>Sandro Manuel Carmelino Hurtado</t>
  </si>
  <si>
    <t>Sara Dantas Rosa</t>
  </si>
  <si>
    <t>Sayonara Andrade do Couto Moreno</t>
  </si>
  <si>
    <t>Sérgio Gualberto Martins</t>
  </si>
  <si>
    <t>22/02/2020</t>
  </si>
  <si>
    <t>Sheila Isabel do Carmo Pinto</t>
  </si>
  <si>
    <t>Silas de Oliveira Lavarini Calazans</t>
  </si>
  <si>
    <t>Silvana da Silva</t>
  </si>
  <si>
    <t>Silvio Junio Ramos</t>
  </si>
  <si>
    <t>Silvio Túlio Spera</t>
  </si>
  <si>
    <t>Sônia Maria Botelho</t>
  </si>
  <si>
    <t>27/07/2018</t>
  </si>
  <si>
    <t>Sônia Sena Alfaia</t>
  </si>
  <si>
    <t>19/08/2019</t>
  </si>
  <si>
    <t>Soraya Marx Bamberg</t>
  </si>
  <si>
    <t>Jose Oswaldo Siqueira</t>
  </si>
  <si>
    <t>Suellen Nunes de Araujo</t>
  </si>
  <si>
    <t>Tacio Oliveira Silva</t>
  </si>
  <si>
    <t>24/07/2013</t>
  </si>
  <si>
    <t>Tadeo Carniel</t>
  </si>
  <si>
    <t>Assessor técnico Abelardo Luz e Ouro Verde</t>
  </si>
  <si>
    <t>Tainara Louzada Rodrigues</t>
  </si>
  <si>
    <t>Tânia Maria de Carvalho</t>
  </si>
  <si>
    <t>Tatiana Grossi Chquiloff Vieira</t>
  </si>
  <si>
    <t>24/11/2017</t>
  </si>
  <si>
    <t>Taylor Lima de Souza</t>
  </si>
  <si>
    <t>Teotonio Soares de Carvalho</t>
  </si>
  <si>
    <t>Teresa Cristina Lara Lanza de Sá e Melo Marques</t>
  </si>
  <si>
    <t>16/03/2012</t>
  </si>
  <si>
    <t>Thiago Henrique Pereira Reis</t>
  </si>
  <si>
    <t>Profissional Autônomo</t>
  </si>
  <si>
    <t>20/02/2019</t>
  </si>
  <si>
    <t>Thiago Palhares Farias</t>
  </si>
  <si>
    <t>Tiago Bernardes</t>
  </si>
  <si>
    <t>Tullio Raphael Pereira de Pádua</t>
  </si>
  <si>
    <t>25/04/2019</t>
  </si>
  <si>
    <t>Vanessa Martins</t>
  </si>
  <si>
    <t>Vanuze Costa de Oliveira</t>
  </si>
  <si>
    <t>Vera Lúcia Alcântara da Silva</t>
  </si>
  <si>
    <t>Verner Eichler</t>
  </si>
  <si>
    <t>24/04/2012</t>
  </si>
  <si>
    <t>Vicente Gualberto</t>
  </si>
  <si>
    <t>Vico Mendes Pereira Lima</t>
  </si>
  <si>
    <t>Vilma da Silva</t>
  </si>
  <si>
    <t>Vinícius Augusto da Silveira Vieira</t>
  </si>
  <si>
    <t>Vinicíus Martins Ferreira</t>
  </si>
  <si>
    <t>Siriema Produtos Ambientais</t>
  </si>
  <si>
    <t>Vitor Hugo de Oliveira</t>
  </si>
  <si>
    <t xml:space="preserve">Pesq. aposentado EMBRAPA Agroindústria Tropical (Fortaleza – CE) </t>
  </si>
  <si>
    <t>15/02/2020</t>
  </si>
  <si>
    <t>Vitória de Souza de Oliveira</t>
  </si>
  <si>
    <t xml:space="preserve">Viviane Amaral Toledo Coelho </t>
  </si>
  <si>
    <t>Vladimir Antonio Silva</t>
  </si>
  <si>
    <t>Luiz Roberto Guimarães Guilherme/Nilton Curi</t>
  </si>
  <si>
    <t>24/04/2019</t>
  </si>
  <si>
    <t>Wagner Luiz Pontes</t>
  </si>
  <si>
    <t>Walbert Junior Reis dos Santos</t>
  </si>
  <si>
    <t>Waldete Souza Japiassu de Oliveira</t>
  </si>
  <si>
    <t>14/06/2019</t>
  </si>
  <si>
    <t>Waldo Wilfredo Flores Aylas</t>
  </si>
  <si>
    <t>Walfrido Machado Albernaz</t>
  </si>
  <si>
    <t>25/02/2018</t>
  </si>
  <si>
    <t>Walter Vancura de Moraes</t>
  </si>
  <si>
    <t>Wantuir Filipe Teixeira Chagas</t>
  </si>
  <si>
    <t>Watson Rogério de Azevedo</t>
  </si>
  <si>
    <t>Wellington Willian Rocha</t>
  </si>
  <si>
    <t>Wenceslau Geraldes Teixeira</t>
  </si>
  <si>
    <t>16/02/2020</t>
  </si>
  <si>
    <t>Wesley de Melo Rangel</t>
  </si>
  <si>
    <t>Pós-Doutorado ASCR, República Tcheca</t>
  </si>
  <si>
    <t>Willian Santiago Villafuerte Cabrera</t>
  </si>
  <si>
    <t>preparação para o doutorado</t>
  </si>
  <si>
    <t>Wharley Pereira dos Santos</t>
  </si>
  <si>
    <t>Yane de Carvalho</t>
  </si>
  <si>
    <t>Yasmmin Tadeu Costa</t>
  </si>
  <si>
    <t>Zelio Resende de Souza</t>
  </si>
  <si>
    <t>Zenaide Barbosa</t>
  </si>
  <si>
    <t>%</t>
  </si>
  <si>
    <t>discentes que defenderam recentemente (entre março/2020 e abril/2021)</t>
  </si>
  <si>
    <t>Funcionamento privado</t>
  </si>
  <si>
    <t>Células vazias</t>
  </si>
  <si>
    <t>Soma</t>
  </si>
  <si>
    <t>Autônomos (Microempresários/Consultores Agrícolas / Agricultores)</t>
  </si>
  <si>
    <t>Prosseguimento em carreiras não relacionadas a Ciências Agrárias</t>
  </si>
  <si>
    <t>Docência</t>
  </si>
  <si>
    <t>Sem informação após defesa</t>
  </si>
  <si>
    <t>Meio acadêmico em andamento (Pós doutorado)</t>
  </si>
  <si>
    <t>Funcionamento público (Federal/Estadual/Municipal)</t>
  </si>
  <si>
    <t>Meio acadêmico em andamento (Doutorado)</t>
  </si>
  <si>
    <t>Preparatório para concurso/ Trâmites pós-defesa</t>
  </si>
  <si>
    <t>CEFET</t>
  </si>
  <si>
    <t>IFBA</t>
  </si>
  <si>
    <t>IFES</t>
  </si>
  <si>
    <t>Faculdade ALFA</t>
  </si>
  <si>
    <t>IFG</t>
  </si>
  <si>
    <t>IFGOIANO</t>
  </si>
  <si>
    <t>IFMT</t>
  </si>
  <si>
    <t>IFNMG</t>
  </si>
  <si>
    <t>IFPA</t>
  </si>
  <si>
    <t>IFPB</t>
  </si>
  <si>
    <t>IFPI</t>
  </si>
  <si>
    <t>IFRR</t>
  </si>
  <si>
    <t>IFSC</t>
  </si>
  <si>
    <t>IFSP</t>
  </si>
  <si>
    <t>IFSULDEMINAS</t>
  </si>
  <si>
    <t>IFTM</t>
  </si>
  <si>
    <t>Tech Community College</t>
  </si>
  <si>
    <t>UCDAVIS</t>
  </si>
  <si>
    <t>UDESC</t>
  </si>
  <si>
    <t>UECE</t>
  </si>
  <si>
    <t>UEL</t>
  </si>
  <si>
    <t>UEMG</t>
  </si>
  <si>
    <t>UEMS</t>
  </si>
  <si>
    <t>UENP</t>
  </si>
  <si>
    <t>UEPG</t>
  </si>
  <si>
    <t>UERN</t>
  </si>
  <si>
    <t>UERR</t>
  </si>
  <si>
    <t>UESB</t>
  </si>
  <si>
    <t>UFAL</t>
  </si>
  <si>
    <t>UFAM</t>
  </si>
  <si>
    <t>UFBA</t>
  </si>
  <si>
    <t>UFCG</t>
  </si>
  <si>
    <t>UFES</t>
  </si>
  <si>
    <t>UFG</t>
  </si>
  <si>
    <t>UFGD</t>
  </si>
  <si>
    <t>UFJF</t>
  </si>
  <si>
    <t>UFLA</t>
  </si>
  <si>
    <t>UFMG</t>
  </si>
  <si>
    <t>UFMS</t>
  </si>
  <si>
    <t>UFMT</t>
  </si>
  <si>
    <t>UFPA</t>
  </si>
  <si>
    <t>UFPB</t>
  </si>
  <si>
    <t>UFPI</t>
  </si>
  <si>
    <t>UFPR</t>
  </si>
  <si>
    <t>UFRA</t>
  </si>
  <si>
    <t>UFRB</t>
  </si>
  <si>
    <t>UFRPE</t>
  </si>
  <si>
    <t>UFRR</t>
  </si>
  <si>
    <t>UFRRJ</t>
  </si>
  <si>
    <t>UFS</t>
  </si>
  <si>
    <t>UFSC</t>
  </si>
  <si>
    <t>UFSCAR</t>
  </si>
  <si>
    <t>UFSJ</t>
  </si>
  <si>
    <t>UFSM</t>
  </si>
  <si>
    <t>UFT</t>
  </si>
  <si>
    <t>UFU</t>
  </si>
  <si>
    <t>UFV</t>
  </si>
  <si>
    <t>UFVJM</t>
  </si>
  <si>
    <t>UnB</t>
  </si>
  <si>
    <t>UNEMAT</t>
  </si>
  <si>
    <t>UNESP</t>
  </si>
  <si>
    <t>UNIFEI</t>
  </si>
  <si>
    <t>Unimontes</t>
  </si>
  <si>
    <t>UNIRIO</t>
  </si>
  <si>
    <t>Universidade Pedagógica de Moçambique</t>
  </si>
  <si>
    <t>UTFPR</t>
  </si>
  <si>
    <t>UVA</t>
  </si>
  <si>
    <t>SOCIEDADE DE ECONOMIA MISTA</t>
  </si>
  <si>
    <t>UNITAU</t>
  </si>
  <si>
    <t>UNIPAMPA</t>
  </si>
  <si>
    <t>UNICENTRO</t>
  </si>
  <si>
    <t>UNILAB</t>
  </si>
  <si>
    <t>UPSEJ</t>
  </si>
  <si>
    <t>INCRA</t>
  </si>
  <si>
    <t>EPAMIG</t>
  </si>
  <si>
    <t>IAC</t>
  </si>
  <si>
    <t>Instituto Nacional da Propriedade Industrial</t>
  </si>
  <si>
    <t>Falecido</t>
  </si>
  <si>
    <t>Aposentado</t>
  </si>
  <si>
    <t>Fora da área/falecido</t>
  </si>
  <si>
    <t>Data defesa</t>
  </si>
  <si>
    <t>Detalhes</t>
  </si>
  <si>
    <t>Local</t>
  </si>
  <si>
    <t>Posição/Área</t>
  </si>
  <si>
    <t>Departamento de Solos</t>
  </si>
  <si>
    <t>PNPD/CAPES</t>
  </si>
  <si>
    <t>EMBRAPA</t>
  </si>
  <si>
    <t>Mandioca e Fruticultura</t>
  </si>
  <si>
    <t>Pesquisador</t>
  </si>
  <si>
    <t>Sigla</t>
  </si>
  <si>
    <t>Universidade Federal de Lavras</t>
  </si>
  <si>
    <t>Universidade Federal do Espírito Santo</t>
  </si>
  <si>
    <t>Universidade Federal de Viçosa</t>
  </si>
  <si>
    <t>Empresa Brasileira de Pesquisa Agropecuária</t>
  </si>
  <si>
    <t>Universidade Federal de Minas Gerais</t>
  </si>
  <si>
    <t>Universidade Federal de Campina Grande</t>
  </si>
  <si>
    <t>Instituto Federal de Educação, Ciência e Tecnologia de Santa Catarina</t>
  </si>
  <si>
    <t>Universidade Federal de Sergipe</t>
  </si>
  <si>
    <t>Universidade de Taubaté</t>
  </si>
  <si>
    <t>Pública</t>
  </si>
  <si>
    <t>Privada</t>
  </si>
  <si>
    <t>Universidade Federal da Grande Dourados</t>
  </si>
  <si>
    <t>Universidade de Brasília</t>
  </si>
  <si>
    <t>Centro Universitário da Grande Dourados</t>
  </si>
  <si>
    <t>UNIGRAN</t>
  </si>
  <si>
    <t xml:space="preserve">Unigran Capital </t>
  </si>
  <si>
    <t>Empresa de Pesquisa Agropecuária de Minas Gerais</t>
  </si>
  <si>
    <t>Instituto Nacional de Colonização e Reforma Agrária</t>
  </si>
  <si>
    <t>Perito Federal Agrário</t>
  </si>
  <si>
    <t>Universidade Federal dos Vales do Jequitinhonha e Mucuri</t>
  </si>
  <si>
    <t>Instituto Federal de Educação, Ciência e Tecnologia da Paraíba</t>
  </si>
  <si>
    <t>Gado de Corte</t>
  </si>
  <si>
    <t>Programa de Pós-Graduação em Ciência do Solo (PPGCS)</t>
  </si>
  <si>
    <t>Instituto Federal de Educação, Ciência e Tecnologia Goiano</t>
  </si>
  <si>
    <t>Milho e Sorgo</t>
  </si>
  <si>
    <t>Faculdade Santo Agostinho de Sete Lagoas</t>
  </si>
  <si>
    <t>FASA</t>
  </si>
  <si>
    <t>Universidade Federal do Pampa</t>
  </si>
  <si>
    <t>Solos</t>
  </si>
  <si>
    <t>Algodão</t>
  </si>
  <si>
    <t>COMPASS</t>
  </si>
  <si>
    <t>Universidade Federal do Recôncavo da Bahia</t>
  </si>
  <si>
    <t>Universidade Federal de Mato Grosso</t>
  </si>
  <si>
    <t>INPI</t>
  </si>
  <si>
    <t>Aguirre e Ramos - Consultoria e Treinamento Ltda.</t>
  </si>
  <si>
    <t>FAEF</t>
  </si>
  <si>
    <t>Faculdade de Ensino Superior e Formação Integral</t>
  </si>
  <si>
    <t>Garça, SP</t>
  </si>
  <si>
    <t>Incra, Bahia</t>
  </si>
  <si>
    <t>Pioneira MT</t>
  </si>
  <si>
    <t>Café</t>
  </si>
  <si>
    <t>Professora Adjunta, Campus Araras</t>
  </si>
  <si>
    <t>Universidade Federal de São Carlos</t>
  </si>
  <si>
    <t>Universidade Federal do Paraná</t>
  </si>
  <si>
    <t>Perito</t>
  </si>
  <si>
    <t xml:space="preserve">Professor Aposentado UFLA </t>
  </si>
  <si>
    <t>Centro Tecnológico COMIGO</t>
  </si>
  <si>
    <t>Universidade Federal Rural da Amazônia</t>
  </si>
  <si>
    <t>Universidade Federal de Roraima</t>
  </si>
  <si>
    <t>Instituto de Desenvolvimento Rural do Paraná</t>
  </si>
  <si>
    <t>Amazônia Oriental</t>
  </si>
  <si>
    <t>Instituto Federal do Pará</t>
  </si>
  <si>
    <t>Professor EBTT, Campus Óbidos</t>
  </si>
  <si>
    <t>Instituto Agronômico de Campinas</t>
  </si>
  <si>
    <t>Centro de Solos e Recursos Ambientais</t>
  </si>
  <si>
    <t>REHAGRO</t>
  </si>
  <si>
    <t>Servidor Público</t>
  </si>
  <si>
    <t>Universidade Federal da Paraíba</t>
  </si>
  <si>
    <t>Helix Sementes</t>
  </si>
  <si>
    <t>Geografia</t>
  </si>
  <si>
    <t>Adjunto</t>
  </si>
  <si>
    <t>Professor Substituto, DCS</t>
  </si>
  <si>
    <t>DCS</t>
  </si>
  <si>
    <t>Docente Titular DCS</t>
  </si>
  <si>
    <t>DED</t>
  </si>
  <si>
    <t>DAG</t>
  </si>
  <si>
    <t>Sócio cotista da Topoplan Topografia e Representações Ltda</t>
  </si>
  <si>
    <t>USP</t>
  </si>
  <si>
    <t>Uralchem Trading do Brasil Ltda</t>
  </si>
  <si>
    <t>Universidade do Estado de Minas Gerais</t>
  </si>
  <si>
    <t>Empresa Scheffer</t>
  </si>
  <si>
    <t>Contábil</t>
  </si>
  <si>
    <t>Universidade Federal do Amazonas</t>
  </si>
  <si>
    <t>Agropecuária Oeste</t>
  </si>
  <si>
    <t>Rothamsted Research, UK</t>
  </si>
  <si>
    <t>Coordenadora de Projetos</t>
  </si>
  <si>
    <t>Universidade Estadual Paulista</t>
  </si>
  <si>
    <t>Instituto Federal de Educação, Ciência e Tecnologia do Sudeste de Minas Gerais</t>
  </si>
  <si>
    <t>IFSUDESTEMG</t>
  </si>
  <si>
    <t>Tecnico Agricola</t>
  </si>
  <si>
    <t>Campus Barbacena</t>
  </si>
  <si>
    <t>Agrossilvipastoril</t>
  </si>
  <si>
    <t>Centro Universitário Presidente Antônio Carlos</t>
  </si>
  <si>
    <t>UNIPAC</t>
  </si>
  <si>
    <t>Uberlândia</t>
  </si>
  <si>
    <t>National Agriculture and Food Research Organization</t>
  </si>
  <si>
    <t>Universidade Federal de Santa Catarina</t>
  </si>
  <si>
    <t>Terras Gerais</t>
  </si>
  <si>
    <t>sem informações atuais</t>
  </si>
  <si>
    <t>Engenheiro Agrônomo - Assistente técnico na Propriedade Família Hickmann</t>
  </si>
  <si>
    <t>IEF</t>
  </si>
  <si>
    <t>Instituto Estadual de Florestas</t>
  </si>
  <si>
    <t>Analista</t>
  </si>
  <si>
    <t>Autarquia Estadual</t>
  </si>
  <si>
    <t>Universidade da Integração Internacional da Lusofonia Afro-Brasileira</t>
  </si>
  <si>
    <t>Federal</t>
  </si>
  <si>
    <t>Fundação Jardim Botânico de Poços de Caldas</t>
  </si>
  <si>
    <t>FJBPC</t>
  </si>
  <si>
    <t>Analista Ambiental</t>
  </si>
  <si>
    <t>Universidade Estadual do Norte Fluminense Darcy Ribeiro</t>
  </si>
  <si>
    <t>UENF</t>
  </si>
  <si>
    <t>IMA</t>
  </si>
  <si>
    <t>Instituto Mineiro de Agropecuária</t>
  </si>
  <si>
    <t>Fiscal</t>
  </si>
  <si>
    <t>autarquia estadual</t>
  </si>
  <si>
    <t>Universidade Estadual Do Sudoeste Da Bahia</t>
  </si>
  <si>
    <t>Estadual</t>
  </si>
  <si>
    <t>University of California, Davis</t>
  </si>
  <si>
    <t>EUA</t>
  </si>
  <si>
    <t>UC Davis</t>
  </si>
  <si>
    <t>Universidade Federal de Uberlândia</t>
  </si>
  <si>
    <t>Instituto de Ciências Agrárias (ICIAG)</t>
  </si>
  <si>
    <t>PhosAgro</t>
  </si>
  <si>
    <t>Agrobiologia</t>
  </si>
  <si>
    <t>Departamento de Ciências Florestais (DCF)</t>
  </si>
  <si>
    <t>Compass Minerals</t>
  </si>
  <si>
    <t>Antiga Produquímica</t>
  </si>
  <si>
    <t>Instituto Federal do Triângulo Mineiro</t>
  </si>
  <si>
    <t>Minas Gerais</t>
  </si>
  <si>
    <t>Ministério da Agricultura, Pecuária e Abastecimento</t>
  </si>
  <si>
    <t>MAPA</t>
  </si>
  <si>
    <t xml:space="preserve">Fiscal/Assessor </t>
  </si>
  <si>
    <t>Universidade Federal do Piauí</t>
  </si>
  <si>
    <t>Universidade Federal de Itajubá</t>
  </si>
  <si>
    <t>Universidade de São Paulo</t>
  </si>
  <si>
    <t>Centro de Energia Nuclear na Agricultura (CENA)</t>
  </si>
  <si>
    <t>Pós-doutoranda em Nutição Mineral de Plantas</t>
  </si>
  <si>
    <t>Universidade Estadual de Mato Grosso do Sul</t>
  </si>
  <si>
    <t>Ensino Básico da Secretaria Municipal de Educação, Ciência e Tecnologia de Caxias-MA</t>
  </si>
  <si>
    <t>Professora de Técnicas Agrícolas</t>
  </si>
  <si>
    <t>SEMECT</t>
  </si>
  <si>
    <t>Consultor Agronômico</t>
  </si>
  <si>
    <t>Instituto Federal de Goiás</t>
  </si>
  <si>
    <t>Docente substituto</t>
  </si>
  <si>
    <t>Trigo</t>
  </si>
  <si>
    <t>Empresa Mato-grossense de Pesquisa, Assistência e Extensão Rural/Universidade do Estado de Mato Grosso</t>
  </si>
  <si>
    <t>EMPAER/UNEMAT</t>
  </si>
  <si>
    <t>Pantanal</t>
  </si>
  <si>
    <t xml:space="preserve">EPAMIG </t>
  </si>
  <si>
    <t>Fundação MT</t>
  </si>
  <si>
    <t>Pesquisador colaborador no LAEP da Universidade Federal dos Vales do Jequitinhonha e Mucuri - Campus JK/ realizando concursos</t>
  </si>
  <si>
    <t>Rizobacter do Brasil Ltda</t>
  </si>
  <si>
    <t>EPAGRI</t>
  </si>
  <si>
    <t>Empresa de Pesquisa Agropecuária e Extensão Rural de Santa Catarina</t>
  </si>
  <si>
    <t>Rehagro</t>
  </si>
  <si>
    <t>Universidade Federal do Estado do Rio de Janeiro</t>
  </si>
  <si>
    <t>Universidade Federal Rural do Rio de Janeiro</t>
  </si>
  <si>
    <t>Instituto Federal de Educação Ciência e Tecnologia de Mato Grosso</t>
  </si>
  <si>
    <t xml:space="preserve">Professor EBTT </t>
  </si>
  <si>
    <t>Unicentro</t>
  </si>
  <si>
    <t>Instituto Federal de Educação, Ciência e Tecnologia do Sul de Minas</t>
  </si>
  <si>
    <t>Escola Municipal Meridional</t>
  </si>
  <si>
    <t>Docente Educação básica</t>
  </si>
  <si>
    <t>NARO</t>
  </si>
  <si>
    <t>Institute of Vegetable and Floriculture Science (NIVFS)</t>
  </si>
  <si>
    <t>Arroz e Feijão</t>
  </si>
  <si>
    <t>Em Passos</t>
  </si>
  <si>
    <t>Universidade Estadual Paulista em Franca</t>
  </si>
  <si>
    <t xml:space="preserve">Universidade Estadual do Norte do Paraná </t>
  </si>
  <si>
    <t>3rlab Laboratorio De Analises Agropecuarias Ltda</t>
  </si>
  <si>
    <t>Instituto Federal do Piauí</t>
  </si>
  <si>
    <t>Centro Universitário de Belo Horizonte</t>
  </si>
  <si>
    <t>UniBH</t>
  </si>
  <si>
    <t>Universidade Federal de Juiz de Fora</t>
  </si>
  <si>
    <t>EMATER</t>
  </si>
  <si>
    <t>Empresa de Assistência Técnica e Extensão Rural</t>
  </si>
  <si>
    <t>CAMPO Análises Agrícolas e Ambientais</t>
  </si>
  <si>
    <t>Université Publique du Sudest à Jacmel</t>
  </si>
  <si>
    <t>Haiti</t>
  </si>
  <si>
    <t>Cerrados</t>
  </si>
  <si>
    <t>Professor Adjunto</t>
  </si>
  <si>
    <t>Universidade Tecnológica Federal do Paraná</t>
  </si>
  <si>
    <t>Instituto Federal de Mato Grosso</t>
  </si>
  <si>
    <t>Consultor técnico e pesquisador da Galvani Fertilizantes</t>
  </si>
  <si>
    <t>Instituto CNA/Serviço Nacional de Aprendizagem Rural</t>
  </si>
  <si>
    <t>ICNA/SENAR</t>
  </si>
  <si>
    <t>Técnica de projeto/Instrutor</t>
  </si>
  <si>
    <t>Microempresária IOSMconsulting</t>
  </si>
  <si>
    <t>CEF</t>
  </si>
  <si>
    <t>SEPLAN/SOBE</t>
  </si>
  <si>
    <t>Universidade Federal de Goiás</t>
  </si>
  <si>
    <t>Sul</t>
  </si>
  <si>
    <t>Secretaria Municipal de Educação de Camboriú</t>
  </si>
  <si>
    <t>PNPD CAPES</t>
  </si>
  <si>
    <t>Universidade Estadual de Campinas</t>
  </si>
  <si>
    <t xml:space="preserve">Prefeitura de Varginha </t>
  </si>
  <si>
    <t>Engenheira florestal</t>
  </si>
  <si>
    <t>Instituto Federal do Espírito Santo</t>
  </si>
  <si>
    <t>Direito</t>
  </si>
  <si>
    <t>Florestas</t>
  </si>
  <si>
    <t>Fundação de Apoio à Pesquisa e ao Desenvolvimento do Agronegócio</t>
  </si>
  <si>
    <t>Fapeagro</t>
  </si>
  <si>
    <t>Universidade Estadual de Londrina</t>
  </si>
  <si>
    <t>Goiás</t>
  </si>
  <si>
    <t>Engenheira Agrônoma</t>
  </si>
  <si>
    <t>Rio Grande do Sul</t>
  </si>
  <si>
    <t>Mato Grosso</t>
  </si>
  <si>
    <t>Instituto Federal do Norte de Minas Gerais</t>
  </si>
  <si>
    <t>Biossolo Serviços Agronômicos e Ambientais Ltda</t>
  </si>
  <si>
    <t xml:space="preserve">EPAGRI </t>
  </si>
  <si>
    <t>Santa Catarina</t>
  </si>
  <si>
    <t>Universidade Anhanguera</t>
  </si>
  <si>
    <t>Uniderp</t>
  </si>
  <si>
    <t>Universidade Federal do Tocantins</t>
  </si>
  <si>
    <t>Policial Federal</t>
  </si>
  <si>
    <t>Docente Adjunto (Livre-Docente) FCAV, Campus Jaboticabal</t>
  </si>
  <si>
    <t>Universidade Estadual Vale do Acaraú</t>
  </si>
  <si>
    <t>Docente Associado</t>
  </si>
  <si>
    <t>CESAN</t>
  </si>
  <si>
    <t>Companhia Espírito Santense de Saneamento</t>
  </si>
  <si>
    <t>empresa saneamento ES</t>
  </si>
  <si>
    <t>Docente Adjunto</t>
  </si>
  <si>
    <t>Agência Nacional de Vigilância Sanitária</t>
  </si>
  <si>
    <t>Anvisa</t>
  </si>
  <si>
    <t>Adama</t>
  </si>
  <si>
    <t>Soja</t>
  </si>
  <si>
    <t>Docente ESALq</t>
  </si>
  <si>
    <t>Yara Brasil</t>
  </si>
  <si>
    <t>Especialista Senior</t>
  </si>
  <si>
    <t>Programa de Pós-Graduação em Agronomia/Fitotecnia</t>
  </si>
  <si>
    <t>Docente Adjunta</t>
  </si>
  <si>
    <t>Universidade Federal de Mato Grosso do Sul</t>
  </si>
  <si>
    <t>Roraima</t>
  </si>
  <si>
    <t>Fundação Universidade Regional de Blumenau</t>
  </si>
  <si>
    <t>FURB</t>
  </si>
  <si>
    <t>Bolsista DTI-C</t>
  </si>
  <si>
    <t>Docente D3, Campus Rio Verde</t>
  </si>
  <si>
    <t>Campus Avançado de Bom Sucesso</t>
  </si>
  <si>
    <t xml:space="preserve">IFMG </t>
  </si>
  <si>
    <t>Instituto Federal de Educação, Ciência e Tecnologia de Minas Gerais</t>
  </si>
  <si>
    <t>Docente Voluntária</t>
  </si>
  <si>
    <t>Docente Associada II</t>
  </si>
  <si>
    <t>Heringer S. A.</t>
  </si>
  <si>
    <t>Fertilizantes</t>
  </si>
  <si>
    <t>Serviço Social Autônomo</t>
  </si>
  <si>
    <t>Serviço Nacional de Aprendizagem Rural - SENAR Boa Esperança</t>
  </si>
  <si>
    <t>University of Florida</t>
  </si>
  <si>
    <t>UF</t>
  </si>
  <si>
    <t>Centro Universitário de Formiga</t>
  </si>
  <si>
    <t>FUOM</t>
  </si>
  <si>
    <t>Unifenas</t>
  </si>
  <si>
    <t>Universidade José do Rosário Vellano</t>
  </si>
  <si>
    <t>Campus Rural de Marabá</t>
  </si>
  <si>
    <t>Instituto Federal de Educação, Ciência e Tecnologia do Pará</t>
  </si>
  <si>
    <t>Cooperativa dos Cafeicultores e Citricultores do Estado de São Paulo</t>
  </si>
  <si>
    <t>Pós-doc Senior CNPq</t>
  </si>
  <si>
    <t>FCAV</t>
  </si>
  <si>
    <t>Centro Federal de Educação Tecnológica de Minas Gerais</t>
  </si>
  <si>
    <t>Campus I BH</t>
  </si>
  <si>
    <t>Prócafé</t>
  </si>
  <si>
    <t>USP/UNILAVRAS</t>
  </si>
  <si>
    <t>Universidade de São Paulo/Centro Universitário de Lavras</t>
  </si>
  <si>
    <t>Campus Rio Claro</t>
  </si>
  <si>
    <t>Campus Inconfidentes</t>
  </si>
  <si>
    <t>Universidade Salgado de Oliveira</t>
  </si>
  <si>
    <t>UNIVERSO</t>
  </si>
  <si>
    <t>UNIFIMES</t>
  </si>
  <si>
    <t xml:space="preserve">Fundação Integrada Municipal de Ensino Superior </t>
  </si>
  <si>
    <t>Campus Catu</t>
  </si>
  <si>
    <t>Instituto Federal de Educação, Ciência e Tecnologia Baiano</t>
  </si>
  <si>
    <t>IF Baiano</t>
  </si>
  <si>
    <t>Superintendência Regional de Minas Gerais</t>
  </si>
  <si>
    <t>ICA Montes Claros</t>
  </si>
  <si>
    <t>Universidade Estadual de Montes Claros</t>
  </si>
  <si>
    <t>Fundação Jorge Duprat Figueiredo de Segurança e Medicina do Trabalho</t>
  </si>
  <si>
    <t>FUNDACENTRO</t>
  </si>
  <si>
    <t>Comércio e Indústria Matsuda Importação e Exportação LTDA</t>
  </si>
  <si>
    <t>UniRV</t>
  </si>
  <si>
    <t>Universidade de Rio Verde</t>
  </si>
  <si>
    <t>Instituto Federal de Educação, Ciência e Tecnologia São Paulo</t>
  </si>
  <si>
    <t>BASF</t>
  </si>
  <si>
    <t>Marka Roveri Consultoria Agrícola Ltda UNIPASTO</t>
  </si>
  <si>
    <t>Campus Urutaí</t>
  </si>
  <si>
    <t>Universidade do Estado de Santa Catarina</t>
  </si>
  <si>
    <t>Universidade do Estado de Mato Grosso</t>
  </si>
  <si>
    <t>Universidade do Estado do Rio Grande do Norte</t>
  </si>
  <si>
    <t>Servidor Público/Operadora Estação Tratamento Água</t>
  </si>
  <si>
    <t>Centro Superior de Ensino e Pesquisa de Machado</t>
  </si>
  <si>
    <t>CESEP</t>
  </si>
  <si>
    <t>Professora associada</t>
  </si>
  <si>
    <t>ITV</t>
  </si>
  <si>
    <t>Prefeitura de Curitiba</t>
  </si>
  <si>
    <t>Agronoma</t>
  </si>
  <si>
    <t>Conselho Regional de Engenharia e Agronomia</t>
  </si>
  <si>
    <t>CREA</t>
  </si>
  <si>
    <t>Inspetor Modal de Agronomia</t>
  </si>
  <si>
    <t>autarquia, Minas Gerais , Brasil/Doutorando PPGCS/UFLA</t>
  </si>
  <si>
    <t>Universidade Federal Rural de Pernambuco</t>
  </si>
  <si>
    <t>Universidade Paulista</t>
  </si>
  <si>
    <t>UNIP</t>
  </si>
  <si>
    <t>Consultoria e Agronegócio, SEPPA LTA</t>
  </si>
  <si>
    <t>Moçambique. Sem informações recentes</t>
  </si>
  <si>
    <t>UFERSA</t>
  </si>
  <si>
    <t>Universidade Federal Rural do Semi-Árido</t>
  </si>
  <si>
    <t>falecido</t>
  </si>
  <si>
    <t>Universidade Federal do Pará</t>
  </si>
  <si>
    <t>UNOESC</t>
  </si>
  <si>
    <t>Universidade do Oeste de Santa Catarina</t>
  </si>
  <si>
    <t>EMBRAPA Agrobiologia/Ex-funcionário Embrapa/ Empresa de Informática. Sem informações recentes</t>
  </si>
  <si>
    <t>Verion</t>
  </si>
  <si>
    <t>Sem informações recentes</t>
  </si>
  <si>
    <t>Centro Internacional de Agricultura Tropical – CIAT</t>
  </si>
  <si>
    <t>Cali, Colômbia</t>
  </si>
  <si>
    <t>Prefeitura Municipal de Rondonópolis</t>
  </si>
  <si>
    <t>Engenheiro Agrônomo</t>
  </si>
  <si>
    <t>Instituto Federal de Educação, Ciência e Tecnologia de Mato Grosso</t>
  </si>
  <si>
    <t>SEDE - Secretaria de Pesquisa e Desenvolvimento</t>
  </si>
  <si>
    <t>Universidade Estadual de Ponta Grossa</t>
  </si>
  <si>
    <t>IF SUDESTE MG</t>
  </si>
  <si>
    <t>Técnica de Laboratório</t>
  </si>
  <si>
    <t>Ñangareko - Responsabilidad Social y Gestión Ambiental</t>
  </si>
  <si>
    <t>RSGA</t>
  </si>
  <si>
    <t>Bolívia</t>
  </si>
  <si>
    <t>Universidade Federal da Bahia</t>
  </si>
  <si>
    <t>Campus Breve</t>
  </si>
  <si>
    <t>Instituto Federal de Educação, Ciência e Tecnologia do Espírito Santo</t>
  </si>
  <si>
    <t>Laboratório Brasileiro de Análises Ambientais e Agrícolas</t>
  </si>
  <si>
    <t>LABRAS</t>
  </si>
  <si>
    <t>Universidade Federal de Santa Maria</t>
  </si>
  <si>
    <t>Professor Adjunto Nível 1</t>
  </si>
  <si>
    <t>Unipampa</t>
  </si>
  <si>
    <t>UTRA</t>
  </si>
  <si>
    <t>Unidade Técnica Regional de Agricultura, Pecuária e Abastecimento</t>
  </si>
  <si>
    <t>Lavras</t>
  </si>
  <si>
    <t>University Of California Davis</t>
  </si>
  <si>
    <t>Staff Researcher Associate I, Estados Unidos / Docente</t>
  </si>
  <si>
    <t>Universität Basel</t>
  </si>
  <si>
    <t>UNIBASEL</t>
  </si>
  <si>
    <t>Research Assistant, Suiça</t>
  </si>
  <si>
    <t>Universidade Estadual de Roraima</t>
  </si>
  <si>
    <t>Instituto Federal de Educação, Ciência e Tecnologia de Roraima</t>
  </si>
  <si>
    <t xml:space="preserve">Professor do EBTT, Campus Amajari </t>
  </si>
  <si>
    <t>Doutorado PPGCS/ sem informações recentes</t>
  </si>
  <si>
    <t>Centro Federal de Educação Tecnológica</t>
  </si>
  <si>
    <t>Docente recursos hídricos Departamento Engenharia Civil, Minas Gerais</t>
  </si>
  <si>
    <t>Instituto Federal de Educação, Ciência e Tecnologia de Goiás</t>
  </si>
  <si>
    <t>Universidade Federal de Alagoas</t>
  </si>
  <si>
    <t>Fundação MS</t>
  </si>
  <si>
    <t>Faculdade de Tecnologia do Vale do Ivaí/Faculdades do Centro do Paraná</t>
  </si>
  <si>
    <t>FATEC/UCP</t>
  </si>
  <si>
    <t>UCP/ASSESPI</t>
  </si>
  <si>
    <t>Departamento de Estradas de Rodagem</t>
  </si>
  <si>
    <t>DER</t>
  </si>
  <si>
    <t>Eng. Agronômo</t>
  </si>
  <si>
    <t>Alagoas, autarquia estadual</t>
  </si>
  <si>
    <t xml:space="preserve">Rehayem e Resende Ltda - Epp </t>
  </si>
  <si>
    <t xml:space="preserve">ORGAO PUBLICO DO PODER EXECUTIVO FEDERAL </t>
  </si>
  <si>
    <t>Instituto do Meio Ambiente e Recursos Hídricos</t>
  </si>
  <si>
    <t>INEMA</t>
  </si>
  <si>
    <t>Bahia</t>
  </si>
  <si>
    <t>FEAM</t>
  </si>
  <si>
    <t>Fundação Estadual do Meio Ambiente</t>
  </si>
  <si>
    <t>Grupo Vittia/RAIZ AGRICOLA</t>
  </si>
  <si>
    <t>Empresa - Grupo Vittia -  RAIZ AGRICOLA REPRESENTACAO</t>
  </si>
  <si>
    <t>Meio-Norte</t>
  </si>
  <si>
    <t>IBAMA</t>
  </si>
  <si>
    <t>Instituto Brasileiro do Meio Ambiente e dos Recursos Naturais Renováveis</t>
  </si>
  <si>
    <t>UNAL</t>
  </si>
  <si>
    <t>Universidad Nacional de Colombia</t>
  </si>
  <si>
    <t>sede Palmira</t>
  </si>
  <si>
    <t>Vendedora/Comércio</t>
  </si>
  <si>
    <t xml:space="preserve">Professor Sustituto </t>
  </si>
  <si>
    <t>Universidade Federal de São João del-Rei</t>
  </si>
  <si>
    <t>Instituto Tecnológico Vale</t>
  </si>
  <si>
    <t>INPA</t>
  </si>
  <si>
    <t>Instituto Nacional de Pesquisas da Amazônia</t>
  </si>
  <si>
    <t>Representante técnica de vendas</t>
  </si>
  <si>
    <t>Syngenta</t>
  </si>
  <si>
    <t>Professor Adjunto DCS</t>
  </si>
  <si>
    <t>IFMA</t>
  </si>
  <si>
    <t>Instituto Federal de Educação, Ciência e Tecnologia do Maranhão</t>
  </si>
  <si>
    <t>Engenheiro agrônomo</t>
  </si>
  <si>
    <t>Campus São Luís - Maracanã</t>
  </si>
  <si>
    <t>Centro Nacional de Monitoramento e Alerta de Desastres Naturais</t>
  </si>
  <si>
    <t>CEMADEN</t>
  </si>
  <si>
    <t>Docente CTBJ</t>
  </si>
  <si>
    <t>PUC</t>
  </si>
  <si>
    <t>Pontifícia Universidade Católica</t>
  </si>
  <si>
    <t>Prefeitura de Sete Lagoas</t>
  </si>
  <si>
    <t>Consultoria AgroAmbiental</t>
  </si>
  <si>
    <t>Instituto Federal de Educação, Ciência e Tecnologia da Bahia</t>
  </si>
  <si>
    <t>ALFA</t>
  </si>
  <si>
    <t>UNEF/FAN/FTC</t>
  </si>
  <si>
    <t>Grupo Nobre de Ensino</t>
  </si>
  <si>
    <t>Academy of Sciences of the Czech Republic</t>
  </si>
  <si>
    <t>ASCR</t>
  </si>
  <si>
    <t>Kuehne + Nagel</t>
  </si>
  <si>
    <t>(não atualizado)</t>
  </si>
  <si>
    <t>Universidade Estadual Centro-Oeste</t>
  </si>
  <si>
    <t>Doutoranda Geografia</t>
  </si>
  <si>
    <t>Universidade Estadual do Ceará</t>
  </si>
  <si>
    <t>Classificação Empresa Pública</t>
  </si>
  <si>
    <t>AUTARQUIAS FEDERAIS/ESTADUAIS</t>
  </si>
  <si>
    <t>EMPRESAS/INSTITUTOS ESTADUAIS DE PESQUISA</t>
  </si>
  <si>
    <t>Amalia Fersula Romero</t>
  </si>
  <si>
    <t>CTC</t>
  </si>
  <si>
    <t>Centro de Tecnologia Canavieira</t>
  </si>
  <si>
    <t>antiga FESPassos</t>
  </si>
  <si>
    <t>Docente UENP/falecido</t>
  </si>
  <si>
    <t>Universidade Estadual do Norte do Paraná</t>
  </si>
  <si>
    <t>OUTROS ÓRGÃOS GOVERNAMENTAIS VINCULADOS A MINISTÉRIOS</t>
  </si>
  <si>
    <t>FUCAM</t>
  </si>
  <si>
    <t>Escola Estadual Santa Tereza/Fundação Educacional Caio Martins</t>
  </si>
  <si>
    <t>VINCULADO À SECRETARIA DE EDUCAÇÃO DO ESTADO</t>
  </si>
  <si>
    <t>Galvani Fertilizantes</t>
  </si>
  <si>
    <t>Consultor técnico e pesquisador</t>
  </si>
  <si>
    <t>Secretaria de Planejamento e Assuntos Econômicos/Faculdade Rio Sono</t>
  </si>
  <si>
    <t>Docente UFLA-Falecida</t>
  </si>
  <si>
    <t>MINISTÉRIO , GOVERNO ESTADUAL, PREFEITURAS</t>
  </si>
  <si>
    <t>Cesar Florentino Puma Veja</t>
  </si>
  <si>
    <t>Emerson Ferreira Vilela</t>
  </si>
  <si>
    <t>João Paulo Carneiro</t>
  </si>
  <si>
    <t>Maria Akemi Toma</t>
  </si>
  <si>
    <t>xx/xx/1987</t>
  </si>
  <si>
    <t>xx/xx/1982</t>
  </si>
  <si>
    <t>xx/xx/1988</t>
  </si>
  <si>
    <t>xx/xx/1981</t>
  </si>
  <si>
    <t>xx/xx/1989</t>
  </si>
  <si>
    <t>xx/xx/1985</t>
  </si>
  <si>
    <t>xx/xx/1977</t>
  </si>
  <si>
    <t>xx/xx/1984</t>
  </si>
  <si>
    <t>xx/xx/1983</t>
  </si>
  <si>
    <t>xx/xx/1990</t>
  </si>
  <si>
    <t>xx/xx/1979</t>
  </si>
  <si>
    <t>xx/xx/1980</t>
  </si>
  <si>
    <t>xx/xx/1986</t>
  </si>
  <si>
    <t>xx/xx/1978</t>
  </si>
  <si>
    <t>Universidade Estadual do Centro-Oeste</t>
  </si>
  <si>
    <t>http://lattes.cnpq.br/6362626072303932</t>
  </si>
  <si>
    <t>http://lattes.cnpq.br/7140131759458272</t>
  </si>
  <si>
    <t>Anhanguera</t>
  </si>
  <si>
    <t>São Paulo</t>
  </si>
  <si>
    <t>http://lattes.cnpq.br/6394500676319287</t>
  </si>
  <si>
    <t>Universidade Federal de Jataí</t>
  </si>
  <si>
    <t>UFJ</t>
  </si>
  <si>
    <t>http://lattes.cnpq.br/2262755848990281</t>
  </si>
  <si>
    <t>União Brasileira para a Qualidade</t>
  </si>
  <si>
    <t>Diretora técnica adjunta</t>
  </si>
  <si>
    <t>UBQ</t>
  </si>
  <si>
    <t>Entidade Civil sem fins lucrativos</t>
  </si>
  <si>
    <t>http://lattes.cnpq.br/5089192905645430</t>
  </si>
  <si>
    <t>dando consultoria para a Empresa de PIvott Turismo sustentável</t>
  </si>
  <si>
    <t>http://lattes.cnpq.br/0744604843008246</t>
  </si>
  <si>
    <t>http://lattes.cnpq.br/7213700032576009</t>
  </si>
  <si>
    <t>Centro de Ensino Superior de São Gotardo</t>
  </si>
  <si>
    <t>CESG</t>
  </si>
  <si>
    <t>Professor e Coordenador do Curso de Agronomia</t>
  </si>
  <si>
    <t>http://lattes.cnpq.br/7711910832001381</t>
  </si>
  <si>
    <t>Agroteg Digital - Nutrição da Lavoura</t>
  </si>
  <si>
    <t>http://lattes.cnpq.br/4391015765518940</t>
  </si>
  <si>
    <t>Centro Universitário UNA</t>
  </si>
  <si>
    <t>UNA</t>
  </si>
  <si>
    <t>http://lattes.cnpq.br/2061519290142239</t>
  </si>
  <si>
    <t>Bolsista pós-doutorado no Instituto Tecnológico Vale - ITV Belém PA</t>
  </si>
  <si>
    <t>http://lattes.cnpq.br/3876992233373005</t>
  </si>
  <si>
    <t>Vittia Fertilizantes e Biológicos S.A..</t>
  </si>
  <si>
    <t>http://lattes.cnpq.br/8259756745631794</t>
  </si>
  <si>
    <t>Instituto Federal de Triângulo Mineiro</t>
  </si>
  <si>
    <t>professor substituto na área de Engenharia agronômica do IFTM, Campus de Uberlândia</t>
  </si>
  <si>
    <t> http://lattes.cnpq.br/3560941322777400</t>
  </si>
  <si>
    <t>Professor Visitante do Programa de Pós Graduação em Engenharia Agrícola (PPGEA) atuando nas áreas: Água, Solos e Sistemas Agrícolas da Faculdade de Ciências Agrárias</t>
  </si>
  <si>
    <t>http://lattes.cnpq.br/8494610741585783</t>
  </si>
  <si>
    <t>Faculdade Anhanguera</t>
  </si>
  <si>
    <t>http://lattes.cnpq.br/8077533764792655</t>
  </si>
  <si>
    <t>Star up</t>
  </si>
  <si>
    <t>http://lattes.cnpq.br/0183405541192870</t>
  </si>
  <si>
    <t>http://lattes.cnpq.br/0031643362079170</t>
  </si>
  <si>
    <t>Titulado no doutorado no PPGCS em 19/08/2020</t>
  </si>
  <si>
    <t>Titulado no doutorado no PPGCS em 29/10/2020</t>
  </si>
  <si>
    <t>Unicamp</t>
  </si>
  <si>
    <t>http://lattes.cnpq.br/5262140695923123</t>
  </si>
  <si>
    <t>http://lattes.cnpq.br/0122591575148415</t>
  </si>
  <si>
    <t>http://lattes.cnpq.br/1186045861532693</t>
  </si>
  <si>
    <t>Docente do curso de Agroecologia</t>
  </si>
  <si>
    <t>http://lattes.cnpq.br/1204672864060547</t>
  </si>
  <si>
    <t>Cenibra</t>
  </si>
  <si>
    <t>Analista florestal</t>
  </si>
  <si>
    <t>http://lattes.cnpq.br/1025910773653012</t>
  </si>
  <si>
    <t>Agroteste</t>
  </si>
  <si>
    <t>Pesquisa e desenvolvimento</t>
  </si>
  <si>
    <t>http://lattes.cnpq.br/3461219788080946</t>
  </si>
  <si>
    <t>Instituto Nacional de Ciencias Agrícolas</t>
  </si>
  <si>
    <t>INCA</t>
  </si>
  <si>
    <t>Cuba-Investigadora Agregada do Departamento de Biofertilizantes y Nutrición de las Plantas del Instituto Nacional de Ciencias Agrícolas (INCA)</t>
  </si>
  <si>
    <t>http://lattes.cnpq.br/6746114259030033</t>
  </si>
  <si>
    <t>http://lattes.cnpq.br/7239104601920824</t>
  </si>
  <si>
    <t>Lattes</t>
  </si>
  <si>
    <t>http://lattes.cnpq.br/4428428988156685</t>
  </si>
  <si>
    <t>Fez doutorado na UFV</t>
  </si>
  <si>
    <t>http://lattes.cnpq.br/1744325625181595</t>
  </si>
  <si>
    <t>http://lattes.cnpq.br/8424540525517635</t>
  </si>
  <si>
    <t>Fez mestrado no PPGCS anteriormente</t>
  </si>
  <si>
    <t>http://lattes.cnpq.br/3245588192090860</t>
  </si>
  <si>
    <t>http://lattes.cnpq.br/8900745529738153</t>
  </si>
  <si>
    <t>Fez doutorado na UFMS</t>
  </si>
  <si>
    <t>http://lattes.cnpq.br/7403213665322253</t>
  </si>
  <si>
    <t>http://lattes.cnpq.br/3892013665124626</t>
  </si>
  <si>
    <t>http://lattes.cnpq.br/7619664944012683</t>
  </si>
  <si>
    <t>http://lattes.cnpq.br/5933329415145484</t>
  </si>
  <si>
    <t>http://lattes.cnpq.br/1305429619218207</t>
  </si>
  <si>
    <t>http://lattes.cnpq.br/9735303074954821</t>
  </si>
  <si>
    <t>http://lattes.cnpq.br/5746323435255167</t>
  </si>
  <si>
    <t>Fez doutorado na UNESP</t>
  </si>
  <si>
    <t>http://lattes.cnpq.br/6423162579404456</t>
  </si>
  <si>
    <t>http://lattes.cnpq.br/1013998198275489</t>
  </si>
  <si>
    <t>http://lattes.cnpq.br/2303353270953995</t>
  </si>
  <si>
    <t>http://lattes.cnpq.br/1518740699437251</t>
  </si>
  <si>
    <t>http://lattes.cnpq.br/6437944965083376</t>
  </si>
  <si>
    <t>http://lattes.cnpq.br/6840446933338964</t>
  </si>
  <si>
    <t>http://lattes.cnpq.br/7325949519231220</t>
  </si>
  <si>
    <t>http://lattes.cnpq.br/0547339079127636</t>
  </si>
  <si>
    <t>https://orcid.org/0000-0002-1701-6127</t>
  </si>
  <si>
    <t>Titulado no doutorado no PPGCS em 29/01/2021</t>
  </si>
  <si>
    <t>http://lattes.cnpq.br/1382348288250075</t>
  </si>
  <si>
    <t>Titulado no doutorado no PPGCS em 22/12/2020</t>
  </si>
  <si>
    <t>http://lattes.cnpq.br/2731699948067144</t>
  </si>
  <si>
    <t>http://lattes.cnpq.br/1837046842639391</t>
  </si>
  <si>
    <t>http://lattes.cnpq.br/6666918682171234</t>
  </si>
  <si>
    <t>http://lattes.cnpq.br/7376077625914257</t>
  </si>
  <si>
    <t>http://lattes.cnpq.br/7955021824074374</t>
  </si>
  <si>
    <t>Fez doutorado em outro programa da UFLA</t>
  </si>
  <si>
    <t>http://lattes.cnpq.br/1530381776730739</t>
  </si>
  <si>
    <t>20-02-2014</t>
  </si>
  <si>
    <t>http://lattes.cnpq.br/2351201294306129</t>
  </si>
  <si>
    <t>Consta doutorado em andamento na ESALQ</t>
  </si>
  <si>
    <t>http://lattes.cnpq.br/9468781871778948</t>
  </si>
  <si>
    <t>http://lattes.cnpq.br/6165248865810879</t>
  </si>
  <si>
    <t>http://lattes.cnpq.br/3077302995460306</t>
  </si>
  <si>
    <t>http://lattes.cnpq.br/7111311569707533</t>
  </si>
  <si>
    <t>http://lattes.cnpq.br/8421022258242280</t>
  </si>
  <si>
    <t>http://lattes.cnpq.br/5131375455591026</t>
  </si>
  <si>
    <t>http://lattes.cnpq.br/2317434306083909</t>
  </si>
  <si>
    <t>http://lattes.cnpq.br/4408135071546594</t>
  </si>
  <si>
    <t>http://lattes.cnpq.br/1312167387582891</t>
  </si>
  <si>
    <t>Fez doutorado na USP</t>
  </si>
  <si>
    <t>http://lattes.cnpq.br/5297055994110012</t>
  </si>
  <si>
    <t>http://lattes.cnpq.br/4570328497228557</t>
  </si>
  <si>
    <t>http://lattes.cnpq.br/2810507687595483</t>
  </si>
  <si>
    <t>http://lattes.cnpq.br/1861615839380317</t>
  </si>
  <si>
    <t>http://lattes.cnpq.br/7964767790432159</t>
  </si>
  <si>
    <t>http://lattes.cnpq.br/3585988593213083</t>
  </si>
  <si>
    <t>http://lattes.cnpq.br/4582265817656551</t>
  </si>
  <si>
    <t>http://lattes.cnpq.br/1071470051957403</t>
  </si>
  <si>
    <t> 11/05/2021</t>
  </si>
  <si>
    <t>Peruano-retornou ao seu país- bolsa PEC-PG</t>
  </si>
  <si>
    <t>http://lattes.cnpq.br/1660664263539450</t>
  </si>
  <si>
    <t>http://lattes.cnpq.br/7758770757321541</t>
  </si>
  <si>
    <t>http://lattes.cnpq.br/7500559843372873</t>
  </si>
  <si>
    <t>http://lattes.cnpq.br/2812322657890928</t>
  </si>
  <si>
    <t>http://lattes.cnpq.br/6583503892587647</t>
  </si>
  <si>
    <t>http://lattes.cnpq.br/0133441590054368</t>
  </si>
  <si>
    <t>http://lattes.cnpq.br/5193603524417435</t>
  </si>
  <si>
    <t>http://lattes.cnpq.br/5657321229672531</t>
  </si>
  <si>
    <t>http://lattes.cnpq.br/1898346024972492</t>
  </si>
  <si>
    <t>http://lattes.cnpq.br/9646128822992835</t>
  </si>
  <si>
    <t>http://lattes.cnpq.br/5982051540114924</t>
  </si>
  <si>
    <t>http://lattes.cnpq.br/2043681326746569</t>
  </si>
  <si>
    <t>http://lattes.cnpq.br/8367389521482051</t>
  </si>
  <si>
    <t>http://lattes.cnpq.br/1620819894884512</t>
  </si>
  <si>
    <t>Fez doutorado na UNB</t>
  </si>
  <si>
    <t>http://lattes.cnpq.br/7425810611865936</t>
  </si>
  <si>
    <t>http://lattes.cnpq.br/0272535446921138</t>
  </si>
  <si>
    <t>http://lattes.cnpq.br/8253292050291316</t>
  </si>
  <si>
    <t>Fez mestrado em outro programa da UFLA com orientação de Fatima Moreira</t>
  </si>
  <si>
    <t>http://lattes.cnpq.br/3186266537262711</t>
  </si>
  <si>
    <t>http://lattes.cnpq.br/0288146552740769</t>
  </si>
  <si>
    <t>http://lattes.cnpq.br/5828245340069505</t>
  </si>
  <si>
    <t>http://lattes.cnpq.br/4727001903322211</t>
  </si>
  <si>
    <t> 30/03/2021</t>
  </si>
  <si>
    <t>Doutorado em andamento na Universidade Federal de Catalão</t>
  </si>
  <si>
    <t>http://lattes.cnpq.br/4507494208558290</t>
  </si>
  <si>
    <t>http://lattes.cnpq.br/7863217674624597</t>
  </si>
  <si>
    <t>http://lattes.cnpq.br/3091180821735466</t>
  </si>
  <si>
    <t>http://lattes.cnpq.br/9575539800630541</t>
  </si>
  <si>
    <t>http://lattes.cnpq.br/8449872063695452</t>
  </si>
  <si>
    <t>http://lattes.cnpq.br/0253135213223158</t>
  </si>
  <si>
    <t>http://lattes.cnpq.br/1374608154293485</t>
  </si>
  <si>
    <t>http://lattes.cnpq.br/7276032323554977</t>
  </si>
  <si>
    <t>http://lattes.cnpq.br/1782657714572848</t>
  </si>
  <si>
    <t>http://lattes.cnpq.br/4242209267063960</t>
  </si>
  <si>
    <t>http://lattes.cnpq.br/1535626528019409</t>
  </si>
  <si>
    <t>http://lattes.cnpq.br/5717083582725620</t>
  </si>
  <si>
    <t>http://lattes.cnpq.br/9620177633106674</t>
  </si>
  <si>
    <t>http://lattes.cnpq.br/1818691367532679</t>
  </si>
  <si>
    <t>http://lattes.cnpq.br/7595862569184551</t>
  </si>
  <si>
    <t>http://lattes.cnpq.br/2333713465839731</t>
  </si>
  <si>
    <t>http://lattes.cnpq.br/2806534109024648</t>
  </si>
  <si>
    <t>http://lattes.cnpq.br/0467038488910857</t>
  </si>
  <si>
    <t>http://lattes.cnpq.br/3262815352542653</t>
  </si>
  <si>
    <t>http://lattes.cnpq.br/1574542797355309</t>
  </si>
  <si>
    <t>http://lattes.cnpq.br/5047091396400600</t>
  </si>
  <si>
    <t>http://lattes.cnpq.br/0469393581250940</t>
  </si>
  <si>
    <t>http://lattes.cnpq.br/2192399610112628</t>
  </si>
  <si>
    <t>http://lattes.cnpq.br/4984338259226553</t>
  </si>
  <si>
    <t>http://lattes.cnpq.br/5439211832394325</t>
  </si>
  <si>
    <t>http://lattes.cnpq.br/1088174845914763</t>
  </si>
  <si>
    <t>Docente substituta na UFPI, Bom Jesus.</t>
  </si>
  <si>
    <t>http://lattes.cnpq.br/5335058703828047</t>
  </si>
  <si>
    <t>http://lattes.cnpq.br/9348151205974051</t>
  </si>
  <si>
    <t>Fez doudotara na UFRGS</t>
  </si>
  <si>
    <t>http://lattes.cnpq.br/4114254837097492</t>
  </si>
  <si>
    <t>http://lattes.cnpq.br/1767717234687178</t>
  </si>
  <si>
    <t>Titulou no doutorado no PPGCS em 03/02/2021</t>
  </si>
  <si>
    <t>http://lattes.cnpq.br/2097549578452397</t>
  </si>
  <si>
    <t>Gerente Técnico do seguimento de agricultura</t>
  </si>
  <si>
    <t>http://lattes.cnpq.br/6733019917602897</t>
  </si>
  <si>
    <t>http://lattes.cnpq.br/3779952854801736</t>
  </si>
  <si>
    <t>http://lattes.cnpq.br/2380876854198654</t>
  </si>
  <si>
    <t>http://lattes.cnpq.br/0013872105735651</t>
  </si>
  <si>
    <t>http://lattes.cnpq.br/7137290559894614</t>
  </si>
  <si>
    <t>http://lattes.cnpq.br/9227641162228048</t>
  </si>
  <si>
    <t>http://lattes.cnpq.br/7986875513812989</t>
  </si>
  <si>
    <t>http://lattes.cnpq.br/0835638119034692</t>
  </si>
  <si>
    <t>http://lattes.cnpq.br/1372575029261141</t>
  </si>
  <si>
    <t>http://lattes.cnpq.br/3657069204633042</t>
  </si>
  <si>
    <t>http://lattes.cnpq.br/1477145782729963</t>
  </si>
  <si>
    <t>http://lattes.cnpq.br/3721425931429602</t>
  </si>
  <si>
    <t>http://lattes.cnpq.br/4955969280692352</t>
  </si>
  <si>
    <t>http://lattes.cnpq.br/9738847645350799</t>
  </si>
  <si>
    <t>http://lattes.cnpq.br/2890744775268997</t>
  </si>
  <si>
    <t>http://lattes.cnpq.br/4962695462080012</t>
  </si>
  <si>
    <t>http://lattes.cnpq.br/3417202234851824</t>
  </si>
  <si>
    <t>http://lattes.cnpq.br/0884187962305351</t>
  </si>
  <si>
    <t>http://lattes.cnpq.br/5528585258437076</t>
  </si>
  <si>
    <t>http://lattes.cnpq.br/8496861046570150</t>
  </si>
  <si>
    <t>http://lattes.cnpq.br/4270325960810199</t>
  </si>
  <si>
    <t>Fez doutorado na UFVJM</t>
  </si>
  <si>
    <t>http://lattes.cnpq.br/8832688169112887</t>
  </si>
  <si>
    <t>http://lattes.cnpq.br/5181959058600313</t>
  </si>
  <si>
    <t>http://lattes.cnpq.br/5081095861731378</t>
  </si>
  <si>
    <t>http://lattes.cnpq.br/0086131822028870</t>
  </si>
  <si>
    <t>http://lattes.cnpq.br/7377055165843939</t>
  </si>
  <si>
    <t>http://lattes.cnpq.br/7877976995570633</t>
  </si>
  <si>
    <t>http://lattes.cnpq.br/2261202376696068</t>
  </si>
  <si>
    <t>http://lattes.cnpq.br/0000415998871219</t>
  </si>
  <si>
    <t>https://orcid.org/0000-0003-4669-6114</t>
  </si>
  <si>
    <t>http://lattes.cnpq.br/9739783015056573</t>
  </si>
  <si>
    <t>http://lattes.cnpq.br/8949253976604123</t>
  </si>
  <si>
    <t>http://lattes.cnpq.br/5754693004453171</t>
  </si>
  <si>
    <t>http://lattes.cnpq.br/1726052187154548</t>
  </si>
  <si>
    <t>http://lattes.cnpq.br/1354564546682946</t>
  </si>
  <si>
    <t>http://lattes.cnpq.br/8909850142719777</t>
  </si>
  <si>
    <t>Fez doutorado na UFLA fitotecnia</t>
  </si>
  <si>
    <t>http://lattes.cnpq.br/8115238899909198</t>
  </si>
  <si>
    <t>http://lattes.cnpq.br/9872840603309665</t>
  </si>
  <si>
    <t>http://lattes.cnpq.br/9202165270298812</t>
  </si>
  <si>
    <t>http://lattes.cnpq.br/6647073354895391</t>
  </si>
  <si>
    <t>http://lattes.cnpq.br/6054219772789607</t>
  </si>
  <si>
    <t>http://lattes.cnpq.br/8984427782760103</t>
  </si>
  <si>
    <t>http://lattes.cnpq.br/1935740694647429</t>
  </si>
  <si>
    <t>http://lattes.cnpq.br/6967670397303435</t>
  </si>
  <si>
    <t>http://lattes.cnpq.br/5502138703302737</t>
  </si>
  <si>
    <t>http://lattes.cnpq.br/4852226296963338</t>
  </si>
  <si>
    <t>http://lattes.cnpq.br/9156300916971687</t>
  </si>
  <si>
    <t>http://lattes.cnpq.br/1141116889781268</t>
  </si>
  <si>
    <t>http://lattes.cnpq.br/2958489344655688</t>
  </si>
  <si>
    <t>http://lattes.cnpq.br/1275088219685446</t>
  </si>
  <si>
    <t>http://lattes.cnpq.br/9168779213589683</t>
  </si>
  <si>
    <t>Fez doutorado na ESALQ</t>
  </si>
  <si>
    <t>http://lattes.cnpq.br/1831771861721258</t>
  </si>
  <si>
    <t>http://lattes.cnpq.br/3699622468467325</t>
  </si>
  <si>
    <t>http://lattes.cnpq.br/5311834578323579</t>
  </si>
  <si>
    <t>http://lattes.cnpq.br/5056600404280301</t>
  </si>
  <si>
    <t>Fez doutorado na UFMG</t>
  </si>
  <si>
    <t>http://lattes.cnpq.br/4353198648419258</t>
  </si>
  <si>
    <t>http://lattes.cnpq.br/6641299588411343</t>
  </si>
  <si>
    <t>http://lattes.cnpq.br/1644493400821965</t>
  </si>
  <si>
    <t>http://lattes.cnpq.br/0932373866324277</t>
  </si>
  <si>
    <t>http://lattes.cnpq.br/5433371625273087</t>
  </si>
  <si>
    <t>http://lattes.cnpq.br/6558002373803596</t>
  </si>
  <si>
    <t>http://lattes.cnpq.br/3507119637391081</t>
  </si>
  <si>
    <t>http://lattes.cnpq.br/5474877455211161</t>
  </si>
  <si>
    <t>Fez doutorado na UFRGS</t>
  </si>
  <si>
    <t>http://lattes.cnpq.br/2932858098983484</t>
  </si>
  <si>
    <t>http://lattes.cnpq.br/1776538100686006</t>
  </si>
  <si>
    <t>http://lattes.cnpq.br/4783304149206502</t>
  </si>
  <si>
    <t>Fez doutorado na UNICAMP</t>
  </si>
  <si>
    <t>http://lattes.cnpq.br/9373752281067260</t>
  </si>
  <si>
    <t>http://lattes.cnpq.br/6523680364501436</t>
  </si>
  <si>
    <t>http://lattes.cnpq.br/2087603825672877</t>
  </si>
  <si>
    <t>http://lattes.cnpq.br/6597714060092167</t>
  </si>
  <si>
    <t>http://lattes.cnpq.br/2862221417016958</t>
  </si>
  <si>
    <t>http://lattes.cnpq.br/0478936719272049</t>
  </si>
  <si>
    <t>http://lattes.cnpq.br/5427970159751086</t>
  </si>
  <si>
    <t>http://lattes.cnpq.br/3453186555918553</t>
  </si>
  <si>
    <t>http://lattes.cnpq.br/9651847321454065</t>
  </si>
  <si>
    <t>Fez doutorado na unesp</t>
  </si>
  <si>
    <t>http://lattes.cnpq.br/7746121972695392</t>
  </si>
  <si>
    <t>http://lattes.cnpq.br/3978526122804089</t>
  </si>
  <si>
    <t>http://lattes.cnpq.br/1470031868359940</t>
  </si>
  <si>
    <t>https://orcid.org/0000-0001-5751-1440</t>
  </si>
  <si>
    <t>http://lattes.cnpq.br/7223566036366360</t>
  </si>
  <si>
    <t>http://lattes.cnpq.br/6241025030261143</t>
  </si>
  <si>
    <t>http://lattes.cnpq.br/7374299668138304</t>
  </si>
  <si>
    <t>http://lattes.cnpq.br/2839693325111308</t>
  </si>
  <si>
    <t>http://lattes.cnpq.br/9552427212290479</t>
  </si>
  <si>
    <t>http://lattes.cnpq.br/3867994647209897</t>
  </si>
  <si>
    <t>http://lattes.cnpq.br/8676820051946774</t>
  </si>
  <si>
    <t>http://lattes.cnpq.br/2549869931068460</t>
  </si>
  <si>
    <t>Doutorado em Wageningen</t>
  </si>
  <si>
    <t>http://lattes.cnpq.br/0690316151971111</t>
  </si>
  <si>
    <t>http://lattes.cnpq.br/4835069764114855</t>
  </si>
  <si>
    <t>http://lattes.cnpq.br/4524341351379159</t>
  </si>
  <si>
    <t>http://lattes.cnpq.br/8319904997869194</t>
  </si>
  <si>
    <t>http://lattes.cnpq.br/7212423450267908</t>
  </si>
  <si>
    <t>http://lattes.cnpq.br/2410598373274533</t>
  </si>
  <si>
    <t>http://lattes.cnpq.br/1383584495394181</t>
  </si>
  <si>
    <t>http://lattes.cnpq.br/5294002895703655</t>
  </si>
  <si>
    <t>http://lattes.cnpq.br/5840041714965761</t>
  </si>
  <si>
    <t>http://lattes.cnpq.br/9669992890502446</t>
  </si>
  <si>
    <t>http://lattes.cnpq.br/8476965257632358</t>
  </si>
  <si>
    <t>http://lattes.cnpq.br/1871733582967061</t>
  </si>
  <si>
    <t>http://lattes.cnpq.br/5822555268014164</t>
  </si>
  <si>
    <t>http://lattes.cnpq.br/7281010941040029</t>
  </si>
  <si>
    <t>http://lattes.cnpq.br/3304233130241560</t>
  </si>
  <si>
    <t>http://lattes.cnpq.br/9214158543618054</t>
  </si>
  <si>
    <t>http://lattes.cnpq.br/5042138933638449</t>
  </si>
  <si>
    <t>http://lattes.cnpq.br/7383604855494312</t>
  </si>
  <si>
    <t>http://lattes.cnpq.br/3367415972276910</t>
  </si>
  <si>
    <t>http://lattes.cnpq.br/3994890028995478</t>
  </si>
  <si>
    <t>http://lattes.cnpq.br/6548520844205319</t>
  </si>
  <si>
    <t>http://lattes.cnpq.br/7684178857424982</t>
  </si>
  <si>
    <t>http://lattes.cnpq.br/7947729361297607</t>
  </si>
  <si>
    <t>http://lattes.cnpq.br/2964875705905386</t>
  </si>
  <si>
    <t>http://lattes.cnpq.br/3937668707981051</t>
  </si>
  <si>
    <t>http://lattes.cnpq.br/6369600631186696</t>
  </si>
  <si>
    <t>http://lattes.cnpq.br/6089335284457943</t>
  </si>
  <si>
    <t>http://lattes.cnpq.br/4128263496104321</t>
  </si>
  <si>
    <t>http://lattes.cnpq.br/6078075878575656</t>
  </si>
  <si>
    <t>http://lattes.cnpq.br/6895283328727190</t>
  </si>
  <si>
    <t>http://lattes.cnpq.br/7096822873615763</t>
  </si>
  <si>
    <t>http://lattes.cnpq.br/8470161221925747</t>
  </si>
  <si>
    <t>http://lattes.cnpq.br/3141386744318012</t>
  </si>
  <si>
    <t>http://lattes.cnpq.br/7393368260938898</t>
  </si>
  <si>
    <t>http://lattes.cnpq.br/7675220715238162</t>
  </si>
  <si>
    <t>http://lattes.cnpq.br/2256337748093294</t>
  </si>
  <si>
    <t>Fez doutorado na UFLA agroquimica</t>
  </si>
  <si>
    <t>http://lattes.cnpq.br/2325394325909781</t>
  </si>
  <si>
    <t>http://lattes.cnpq.br/5599152807974153</t>
  </si>
  <si>
    <t>http://lattes.cnpq.br/2261126609607464</t>
  </si>
  <si>
    <t>20/04/2021</t>
  </si>
  <si>
    <t>http://lattes.cnpq.br/7496649581948459</t>
  </si>
  <si>
    <t>http://lattes.cnpq.br/8154869438873046</t>
  </si>
  <si>
    <t>http://lattes.cnpq.br/1355456287290711</t>
  </si>
  <si>
    <t>Fez mestrado em outro programa da UFLA anteriormente</t>
  </si>
  <si>
    <t>http://lattes.cnpq.br/9652943228276515</t>
  </si>
  <si>
    <t>http://lattes.cnpq.br/3935985623511783</t>
  </si>
  <si>
    <t>http://lattes.cnpq.br/6809847220005515</t>
  </si>
  <si>
    <t>http://lattes.cnpq.br/6903444928169119</t>
  </si>
  <si>
    <t>http://lattes.cnpq.br/3469457038381340</t>
  </si>
  <si>
    <t>http://lattes.cnpq.br/0975778093645235</t>
  </si>
  <si>
    <t>http://lattes.cnpq.br/2090392747940266</t>
  </si>
  <si>
    <t>http://lattes.cnpq.br/0910891082253518</t>
  </si>
  <si>
    <t>http://lattes.cnpq.br/5269074145020311</t>
  </si>
  <si>
    <t>http://lattes.cnpq.br/8408207746528834</t>
  </si>
  <si>
    <t>Fez doutorado no INPE</t>
  </si>
  <si>
    <t>http://lattes.cnpq.br/8457835214088243</t>
  </si>
  <si>
    <t>http://lattes.cnpq.br/3109678380509881</t>
  </si>
  <si>
    <t>http://lattes.cnpq.br/2006010672842431</t>
  </si>
  <si>
    <t>http://lattes.cnpq.br/9726859471965523</t>
  </si>
  <si>
    <t>http://lattes.cnpq.br/4767831290577059</t>
  </si>
  <si>
    <t>Fez mestrado no PPGCS em 1999</t>
  </si>
  <si>
    <t>http://lattes.cnpq.br/4259199128973982</t>
  </si>
  <si>
    <t>http://lattes.cnpq.br/4081329517670883</t>
  </si>
  <si>
    <t>http://lattes.cnpq.br/6595978242716353</t>
  </si>
  <si>
    <t>http://lattes.cnpq.br/0248613510819116</t>
  </si>
  <si>
    <t>http://lattes.cnpq.br/4069992796148459</t>
  </si>
  <si>
    <t>http://lattes.cnpq.br/7321236487353585</t>
  </si>
  <si>
    <t>http://lattes.cnpq.br/1688304637212218</t>
  </si>
  <si>
    <t>http://lattes.cnpq.br/2728441047702299</t>
  </si>
  <si>
    <t>http://lattes.cnpq.br/3638373030741617</t>
  </si>
  <si>
    <t>http://lattes.cnpq.br/2502903410896997</t>
  </si>
  <si>
    <t>http://lattes.cnpq.br/1403159851405479</t>
  </si>
  <si>
    <t>http://lattes.cnpq.br/4201702575534502</t>
  </si>
  <si>
    <t>http://lattes.cnpq.br/4057651712393384</t>
  </si>
  <si>
    <t>http://lattes.cnpq.br/5094709987252818</t>
  </si>
  <si>
    <t>http://lattes.cnpq.br/9382799623336309</t>
  </si>
  <si>
    <t>http://lattes.cnpq.br/2938137148597838</t>
  </si>
  <si>
    <t>http://lattes.cnpq.br/8129574314382263</t>
  </si>
  <si>
    <t>http://lattes.cnpq.br/1521491790555828</t>
  </si>
  <si>
    <t>informações para serem confirmadas</t>
  </si>
  <si>
    <t>Docente UFLA, pública - aposentado</t>
  </si>
  <si>
    <t>Docente UFS, pública - falecido</t>
  </si>
  <si>
    <t>Analista de Marketing Agrícola</t>
  </si>
  <si>
    <t>Falecida/Faculdade Anhanguera de Campinas, privada</t>
  </si>
  <si>
    <t>Docente</t>
  </si>
  <si>
    <t>Pós-doc no Instituo de Astronomia e Geociências/Docente particular</t>
  </si>
  <si>
    <t>Rótulos de Linha</t>
  </si>
  <si>
    <t>Total Geral</t>
  </si>
  <si>
    <t>Rótulos de Coluna</t>
  </si>
  <si>
    <t>Contagem de Status atual</t>
  </si>
  <si>
    <t>Centro Universitário de Lavras</t>
  </si>
  <si>
    <t>UNILAVRAS</t>
  </si>
  <si>
    <t>Faculdade Rio Sono</t>
  </si>
  <si>
    <t>SOBE</t>
  </si>
  <si>
    <t>Fundação Educacional Caio Martins</t>
  </si>
  <si>
    <t>Universidade Anhanguera Uniderp</t>
  </si>
  <si>
    <t>Empresa Mato-grossense de Pesquisa, Assistência e Extensão Rural</t>
  </si>
  <si>
    <t>Secretaria de Planejamento e Assuntos Econômicos</t>
  </si>
  <si>
    <t>Escola Estadual Santa Tereza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</si>
</sst>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"/>
    <numFmt numFmtId="165" formatCode="0.0"/>
  </numFmts>
  <fonts count="29" x14ac:knownFonts="1">
    <font>
      <sz val="11"/>
      <color theme="1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color theme="1"/>
      <name val="Calibri"/>
    </font>
    <font>
      <sz val="10"/>
      <color theme="1"/>
      <name val="Times New Roman"/>
    </font>
    <font>
      <sz val="10"/>
      <color rgb="FF00B150"/>
      <name val="Arial"/>
    </font>
    <font>
      <sz val="11"/>
      <color rgb="FFE46C0A"/>
      <name val="Arial"/>
    </font>
    <font>
      <sz val="11"/>
      <color rgb="FF7030A0"/>
      <name val="Calibri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</font>
    <font>
      <sz val="11"/>
      <color rgb="FFFF0000"/>
      <name val="Arial"/>
      <family val="2"/>
    </font>
    <font>
      <sz val="10"/>
      <color rgb="FFC10000"/>
      <name val="Arial"/>
      <family val="2"/>
    </font>
    <font>
      <sz val="10"/>
      <color rgb="FF0070C1"/>
      <name val="Arial"/>
      <family val="2"/>
    </font>
    <font>
      <sz val="10"/>
      <color rgb="FF002060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326C99"/>
      <name val="Calibri"/>
      <family val="2"/>
      <scheme val="minor"/>
    </font>
    <font>
      <sz val="11"/>
      <color rgb="FF326C9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  <font>
      <sz val="11"/>
      <color rgb="FFC00000"/>
      <name val="Arial"/>
      <family val="2"/>
    </font>
    <font>
      <sz val="11"/>
      <color theme="9" tint="-0.249977111117893"/>
      <name val="Arial"/>
      <family val="2"/>
    </font>
    <font>
      <sz val="11"/>
      <color rgb="FFFFFF00"/>
      <name val="Arial"/>
      <family val="2"/>
    </font>
    <font>
      <sz val="11"/>
      <color rgb="FF00B050"/>
      <name val="Arial"/>
      <family val="2"/>
    </font>
    <font>
      <sz val="11"/>
      <color theme="8" tint="-0.249977111117893"/>
      <name val="Arial"/>
      <family val="2"/>
    </font>
    <font>
      <sz val="11"/>
      <color rgb="FF00206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8DB3E2"/>
        <bgColor rgb="FF8DB3E2"/>
      </patternFill>
    </fill>
    <fill>
      <patternFill patternType="solid">
        <fgColor rgb="FFDAEEF3"/>
        <bgColor rgb="FFDAEEF3"/>
      </patternFill>
    </fill>
    <fill>
      <patternFill patternType="solid">
        <fgColor rgb="FFDBE5F1"/>
        <bgColor rgb="FFDBE5F1"/>
      </patternFill>
    </fill>
    <fill>
      <patternFill patternType="solid">
        <fgColor rgb="FFFFFF00"/>
        <bgColor rgb="FFFFFF00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rgb="FFDAEEF3"/>
      </patternFill>
    </fill>
    <fill>
      <patternFill patternType="solid">
        <fgColor theme="4" tint="0.79998168889431442"/>
        <bgColor rgb="FFDAEEF3"/>
      </patternFill>
    </fill>
    <fill>
      <patternFill patternType="solid">
        <fgColor rgb="FFFF0000"/>
        <bgColor rgb="FFDBE5F1"/>
      </patternFill>
    </fill>
    <fill>
      <patternFill patternType="solid">
        <fgColor rgb="FFFF0000"/>
        <bgColor rgb="FFDAEEF3"/>
      </patternFill>
    </fill>
    <fill>
      <patternFill patternType="solid">
        <fgColor rgb="FFFFFF00"/>
        <bgColor rgb="FFDBE5F1"/>
      </patternFill>
    </fill>
    <fill>
      <patternFill patternType="solid">
        <fgColor rgb="FF0070C0"/>
        <bgColor rgb="FFDAEEF3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1" fillId="0" borderId="1" applyNumberFormat="0" applyFill="0" applyBorder="0" applyAlignment="0" applyProtection="0"/>
  </cellStyleXfs>
  <cellXfs count="165">
    <xf numFmtId="0" fontId="0" fillId="0" borderId="0" xfId="0" applyFont="1" applyAlignment="1"/>
    <xf numFmtId="0" fontId="3" fillId="0" borderId="0" xfId="0" applyFont="1"/>
    <xf numFmtId="165" fontId="3" fillId="3" borderId="2" xfId="0" applyNumberFormat="1" applyFont="1" applyFill="1" applyBorder="1"/>
    <xf numFmtId="0" fontId="3" fillId="0" borderId="0" xfId="0" applyFont="1" applyAlignment="1"/>
    <xf numFmtId="0" fontId="3" fillId="0" borderId="0" xfId="0" applyFont="1" applyAlignment="1">
      <alignment horizontal="right"/>
    </xf>
    <xf numFmtId="0" fontId="5" fillId="0" borderId="0" xfId="0" applyFont="1" applyAlignment="1">
      <alignment vertical="center"/>
    </xf>
    <xf numFmtId="0" fontId="3" fillId="0" borderId="2" xfId="0" applyFont="1" applyBorder="1"/>
    <xf numFmtId="0" fontId="3" fillId="0" borderId="2" xfId="0" applyFont="1" applyBorder="1" applyAlignment="1">
      <alignment vertical="center"/>
    </xf>
    <xf numFmtId="0" fontId="3" fillId="0" borderId="0" xfId="0" applyFont="1" applyAlignment="1">
      <alignment vertical="center"/>
    </xf>
    <xf numFmtId="1" fontId="3" fillId="0" borderId="0" xfId="0" applyNumberFormat="1" applyFont="1"/>
    <xf numFmtId="0" fontId="4" fillId="0" borderId="0" xfId="0" applyFont="1"/>
    <xf numFmtId="2" fontId="3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/>
    <xf numFmtId="0" fontId="10" fillId="0" borderId="0" xfId="0" applyFont="1"/>
    <xf numFmtId="0" fontId="11" fillId="0" borderId="1" xfId="0" applyFont="1" applyFill="1" applyBorder="1" applyAlignment="1">
      <alignment vertical="top"/>
    </xf>
    <xf numFmtId="0" fontId="0" fillId="0" borderId="1" xfId="0" applyFont="1" applyFill="1" applyBorder="1" applyAlignment="1"/>
    <xf numFmtId="0" fontId="0" fillId="0" borderId="1" xfId="0" applyFill="1" applyBorder="1"/>
    <xf numFmtId="0" fontId="9" fillId="0" borderId="1" xfId="0" applyFont="1" applyBorder="1" applyAlignment="1"/>
    <xf numFmtId="0" fontId="0" fillId="0" borderId="1" xfId="0" applyFont="1" applyBorder="1" applyAlignment="1"/>
    <xf numFmtId="0" fontId="11" fillId="0" borderId="1" xfId="0" applyFont="1" applyFill="1" applyBorder="1"/>
    <xf numFmtId="2" fontId="0" fillId="0" borderId="0" xfId="0" applyNumberFormat="1" applyFont="1" applyAlignment="1"/>
    <xf numFmtId="0" fontId="10" fillId="0" borderId="4" xfId="0" applyFont="1" applyFill="1" applyBorder="1" applyAlignme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1" fillId="8" borderId="5" xfId="0" applyFont="1" applyFill="1" applyBorder="1" applyAlignment="1">
      <alignment horizontal="left" vertical="center"/>
    </xf>
    <xf numFmtId="14" fontId="11" fillId="8" borderId="5" xfId="0" applyNumberFormat="1" applyFont="1" applyFill="1" applyBorder="1" applyAlignment="1">
      <alignment horizontal="right"/>
    </xf>
    <xf numFmtId="0" fontId="2" fillId="2" borderId="1" xfId="0" applyFont="1" applyFill="1" applyBorder="1"/>
    <xf numFmtId="0" fontId="2" fillId="3" borderId="1" xfId="0" applyFont="1" applyFill="1" applyBorder="1"/>
    <xf numFmtId="0" fontId="2" fillId="0" borderId="0" xfId="0" applyFont="1"/>
    <xf numFmtId="0" fontId="2" fillId="0" borderId="0" xfId="0" applyFont="1" applyAlignment="1"/>
    <xf numFmtId="0" fontId="17" fillId="4" borderId="5" xfId="0" applyFont="1" applyFill="1" applyBorder="1" applyAlignment="1">
      <alignment horizontal="center" vertical="center"/>
    </xf>
    <xf numFmtId="0" fontId="2" fillId="5" borderId="5" xfId="0" applyFont="1" applyFill="1" applyBorder="1"/>
    <xf numFmtId="14" fontId="2" fillId="8" borderId="5" xfId="0" applyNumberFormat="1" applyFont="1" applyFill="1" applyBorder="1" applyAlignment="1">
      <alignment horizontal="right"/>
    </xf>
    <xf numFmtId="0" fontId="2" fillId="6" borderId="5" xfId="0" applyFont="1" applyFill="1" applyBorder="1" applyAlignment="1">
      <alignment vertical="top"/>
    </xf>
    <xf numFmtId="0" fontId="2" fillId="5" borderId="5" xfId="0" applyFont="1" applyFill="1" applyBorder="1" applyAlignment="1">
      <alignment vertical="top"/>
    </xf>
    <xf numFmtId="0" fontId="2" fillId="5" borderId="5" xfId="0" applyFont="1" applyFill="1" applyBorder="1" applyAlignment="1">
      <alignment horizontal="left" vertical="top"/>
    </xf>
    <xf numFmtId="0" fontId="2" fillId="0" borderId="0" xfId="0" applyFont="1" applyAlignment="1">
      <alignment vertical="top"/>
    </xf>
    <xf numFmtId="0" fontId="2" fillId="6" borderId="5" xfId="0" applyFont="1" applyFill="1" applyBorder="1"/>
    <xf numFmtId="0" fontId="2" fillId="0" borderId="5" xfId="0" applyFont="1" applyBorder="1" applyAlignment="1"/>
    <xf numFmtId="14" fontId="2" fillId="5" borderId="5" xfId="0" applyNumberFormat="1" applyFont="1" applyFill="1" applyBorder="1" applyAlignment="1">
      <alignment horizontal="left" vertical="top"/>
    </xf>
    <xf numFmtId="14" fontId="2" fillId="8" borderId="5" xfId="0" applyNumberFormat="1" applyFont="1" applyFill="1" applyBorder="1"/>
    <xf numFmtId="0" fontId="2" fillId="6" borderId="5" xfId="0" applyFont="1" applyFill="1" applyBorder="1" applyAlignment="1">
      <alignment horizontal="left"/>
    </xf>
    <xf numFmtId="0" fontId="2" fillId="5" borderId="5" xfId="0" applyFont="1" applyFill="1" applyBorder="1" applyAlignment="1">
      <alignment horizontal="left"/>
    </xf>
    <xf numFmtId="14" fontId="2" fillId="5" borderId="5" xfId="0" applyNumberFormat="1" applyFont="1" applyFill="1" applyBorder="1" applyAlignment="1">
      <alignment horizontal="left"/>
    </xf>
    <xf numFmtId="0" fontId="2" fillId="0" borderId="0" xfId="0" applyFont="1" applyAlignment="1">
      <alignment horizontal="left"/>
    </xf>
    <xf numFmtId="0" fontId="2" fillId="8" borderId="5" xfId="0" applyFont="1" applyFill="1" applyBorder="1" applyAlignment="1"/>
    <xf numFmtId="0" fontId="2" fillId="6" borderId="2" xfId="0" applyFont="1" applyFill="1" applyBorder="1" applyAlignment="1">
      <alignment vertical="top"/>
    </xf>
    <xf numFmtId="0" fontId="2" fillId="5" borderId="5" xfId="0" quotePrefix="1" applyFont="1" applyFill="1" applyBorder="1" applyAlignment="1">
      <alignment horizontal="left" vertical="top"/>
    </xf>
    <xf numFmtId="14" fontId="2" fillId="5" borderId="5" xfId="0" applyNumberFormat="1" applyFont="1" applyFill="1" applyBorder="1"/>
    <xf numFmtId="0" fontId="2" fillId="5" borderId="5" xfId="0" applyFont="1" applyFill="1" applyBorder="1" applyAlignment="1"/>
    <xf numFmtId="0" fontId="2" fillId="7" borderId="5" xfId="0" applyFont="1" applyFill="1" applyBorder="1"/>
    <xf numFmtId="0" fontId="2" fillId="7" borderId="5" xfId="0" applyFont="1" applyFill="1" applyBorder="1" applyAlignment="1">
      <alignment horizontal="left"/>
    </xf>
    <xf numFmtId="0" fontId="2" fillId="9" borderId="5" xfId="0" applyFont="1" applyFill="1" applyBorder="1" applyAlignment="1">
      <alignment vertical="top"/>
    </xf>
    <xf numFmtId="0" fontId="2" fillId="9" borderId="5" xfId="0" applyFont="1" applyFill="1" applyBorder="1" applyAlignment="1">
      <alignment horizontal="left"/>
    </xf>
    <xf numFmtId="14" fontId="2" fillId="7" borderId="5" xfId="0" applyNumberFormat="1" applyFont="1" applyFill="1" applyBorder="1" applyAlignment="1">
      <alignment horizontal="left" vertical="center"/>
    </xf>
    <xf numFmtId="0" fontId="11" fillId="7" borderId="5" xfId="0" applyFont="1" applyFill="1" applyBorder="1" applyAlignment="1">
      <alignment vertical="top"/>
    </xf>
    <xf numFmtId="14" fontId="2" fillId="7" borderId="5" xfId="0" applyNumberFormat="1" applyFont="1" applyFill="1" applyBorder="1" applyAlignment="1">
      <alignment horizontal="left" vertical="top"/>
    </xf>
    <xf numFmtId="0" fontId="11" fillId="5" borderId="5" xfId="0" applyFont="1" applyFill="1" applyBorder="1" applyAlignment="1">
      <alignment vertical="top"/>
    </xf>
    <xf numFmtId="0" fontId="2" fillId="7" borderId="5" xfId="0" applyFont="1" applyFill="1" applyBorder="1" applyAlignment="1">
      <alignment vertical="top"/>
    </xf>
    <xf numFmtId="0" fontId="11" fillId="8" borderId="5" xfId="0" applyFont="1" applyFill="1" applyBorder="1" applyAlignment="1"/>
    <xf numFmtId="14" fontId="2" fillId="5" borderId="5" xfId="0" applyNumberFormat="1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center"/>
    </xf>
    <xf numFmtId="0" fontId="2" fillId="14" borderId="5" xfId="0" applyFont="1" applyFill="1" applyBorder="1"/>
    <xf numFmtId="0" fontId="2" fillId="15" borderId="5" xfId="0" applyFont="1" applyFill="1" applyBorder="1"/>
    <xf numFmtId="0" fontId="11" fillId="6" borderId="5" xfId="0" applyFont="1" applyFill="1" applyBorder="1" applyAlignment="1">
      <alignment vertical="top"/>
    </xf>
    <xf numFmtId="164" fontId="2" fillId="7" borderId="5" xfId="0" applyNumberFormat="1" applyFont="1" applyFill="1" applyBorder="1" applyAlignment="1">
      <alignment horizontal="left"/>
    </xf>
    <xf numFmtId="0" fontId="2" fillId="10" borderId="5" xfId="0" applyFont="1" applyFill="1" applyBorder="1" applyAlignment="1">
      <alignment vertical="top"/>
    </xf>
    <xf numFmtId="0" fontId="11" fillId="5" borderId="5" xfId="0" applyFont="1" applyFill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7" borderId="5" xfId="0" applyFont="1" applyFill="1" applyBorder="1" applyAlignment="1"/>
    <xf numFmtId="164" fontId="2" fillId="5" borderId="5" xfId="0" applyNumberFormat="1" applyFont="1" applyFill="1" applyBorder="1" applyAlignment="1">
      <alignment horizontal="left"/>
    </xf>
    <xf numFmtId="14" fontId="2" fillId="7" borderId="5" xfId="0" applyNumberFormat="1" applyFont="1" applyFill="1" applyBorder="1" applyAlignment="1">
      <alignment horizontal="left"/>
    </xf>
    <xf numFmtId="0" fontId="11" fillId="5" borderId="5" xfId="0" applyFont="1" applyFill="1" applyBorder="1" applyAlignment="1"/>
    <xf numFmtId="0" fontId="2" fillId="3" borderId="3" xfId="0" applyFont="1" applyFill="1" applyBorder="1"/>
    <xf numFmtId="0" fontId="2" fillId="5" borderId="5" xfId="0" applyFont="1" applyFill="1" applyBorder="1" applyAlignment="1">
      <alignment horizontal="left" vertical="center"/>
    </xf>
    <xf numFmtId="0" fontId="2" fillId="11" borderId="5" xfId="0" applyFont="1" applyFill="1" applyBorder="1"/>
    <xf numFmtId="0" fontId="2" fillId="12" borderId="5" xfId="0" applyFont="1" applyFill="1" applyBorder="1"/>
    <xf numFmtId="164" fontId="2" fillId="7" borderId="5" xfId="0" applyNumberFormat="1" applyFont="1" applyFill="1" applyBorder="1" applyAlignment="1">
      <alignment horizontal="left" vertical="center"/>
    </xf>
    <xf numFmtId="0" fontId="2" fillId="13" borderId="5" xfId="0" applyFont="1" applyFill="1" applyBorder="1" applyAlignment="1">
      <alignment horizontal="left"/>
    </xf>
    <xf numFmtId="0" fontId="17" fillId="5" borderId="5" xfId="0" applyFont="1" applyFill="1" applyBorder="1"/>
    <xf numFmtId="0" fontId="17" fillId="0" borderId="0" xfId="0" applyFont="1"/>
    <xf numFmtId="0" fontId="2" fillId="12" borderId="5" xfId="0" applyFont="1" applyFill="1" applyBorder="1" applyAlignment="1">
      <alignment vertical="top"/>
    </xf>
    <xf numFmtId="0" fontId="2" fillId="5" borderId="5" xfId="0" applyFont="1" applyFill="1" applyBorder="1" applyAlignment="1">
      <alignment vertical="center"/>
    </xf>
    <xf numFmtId="0" fontId="2" fillId="7" borderId="1" xfId="0" applyFont="1" applyFill="1" applyBorder="1"/>
    <xf numFmtId="0" fontId="2" fillId="7" borderId="0" xfId="0" applyFont="1" applyFill="1" applyAlignment="1">
      <alignment vertical="top"/>
    </xf>
    <xf numFmtId="0" fontId="2" fillId="7" borderId="0" xfId="0" applyFont="1" applyFill="1"/>
    <xf numFmtId="2" fontId="2" fillId="3" borderId="1" xfId="0" applyNumberFormat="1" applyFont="1" applyFill="1" applyBorder="1" applyAlignment="1">
      <alignment horizontal="right"/>
    </xf>
    <xf numFmtId="0" fontId="2" fillId="3" borderId="1" xfId="0" applyFont="1" applyFill="1" applyBorder="1" applyAlignment="1">
      <alignment horizontal="left"/>
    </xf>
    <xf numFmtId="2" fontId="2" fillId="0" borderId="0" xfId="0" applyNumberFormat="1" applyFont="1" applyAlignment="1">
      <alignment horizontal="right"/>
    </xf>
    <xf numFmtId="0" fontId="2" fillId="3" borderId="1" xfId="0" applyFont="1" applyFill="1" applyBorder="1" applyAlignment="1">
      <alignment horizontal="right"/>
    </xf>
    <xf numFmtId="0" fontId="2" fillId="0" borderId="1" xfId="0" applyFont="1" applyFill="1" applyBorder="1"/>
    <xf numFmtId="0" fontId="2" fillId="0" borderId="2" xfId="0" applyFont="1" applyFill="1" applyBorder="1"/>
    <xf numFmtId="0" fontId="2" fillId="0" borderId="0" xfId="0" applyFont="1" applyFill="1" applyAlignment="1"/>
    <xf numFmtId="14" fontId="0" fillId="0" borderId="0" xfId="0" applyNumberFormat="1" applyFont="1" applyAlignment="1"/>
    <xf numFmtId="14" fontId="0" fillId="0" borderId="0" xfId="0" applyNumberFormat="1" applyFont="1" applyAlignment="1">
      <alignment horizontal="right"/>
    </xf>
    <xf numFmtId="0" fontId="17" fillId="3" borderId="6" xfId="0" applyFont="1" applyFill="1" applyBorder="1"/>
    <xf numFmtId="165" fontId="2" fillId="3" borderId="7" xfId="0" applyNumberFormat="1" applyFont="1" applyFill="1" applyBorder="1"/>
    <xf numFmtId="0" fontId="17" fillId="3" borderId="5" xfId="0" applyFont="1" applyFill="1" applyBorder="1"/>
    <xf numFmtId="0" fontId="1" fillId="0" borderId="5" xfId="0" applyFont="1" applyFill="1" applyBorder="1" applyAlignment="1"/>
    <xf numFmtId="0" fontId="1" fillId="0" borderId="5" xfId="0" applyFont="1" applyFill="1" applyBorder="1"/>
    <xf numFmtId="0" fontId="1" fillId="0" borderId="5" xfId="0" applyFont="1" applyFill="1" applyBorder="1" applyAlignment="1">
      <alignment vertical="top"/>
    </xf>
    <xf numFmtId="14" fontId="1" fillId="8" borderId="5" xfId="0" applyNumberFormat="1" applyFont="1" applyFill="1" applyBorder="1" applyAlignment="1">
      <alignment horizontal="left"/>
    </xf>
    <xf numFmtId="0" fontId="19" fillId="0" borderId="0" xfId="0" applyFont="1"/>
    <xf numFmtId="0" fontId="20" fillId="0" borderId="0" xfId="0" applyFont="1"/>
    <xf numFmtId="0" fontId="1" fillId="5" borderId="5" xfId="0" applyFont="1" applyFill="1" applyBorder="1" applyAlignment="1">
      <alignment vertical="top"/>
    </xf>
    <xf numFmtId="0" fontId="18" fillId="0" borderId="0" xfId="0" applyFont="1"/>
    <xf numFmtId="0" fontId="1" fillId="6" borderId="5" xfId="0" applyFont="1" applyFill="1" applyBorder="1"/>
    <xf numFmtId="0" fontId="1" fillId="6" borderId="5" xfId="0" applyFont="1" applyFill="1" applyBorder="1" applyAlignment="1">
      <alignment vertical="top"/>
    </xf>
    <xf numFmtId="0" fontId="1" fillId="7" borderId="5" xfId="0" applyFont="1" applyFill="1" applyBorder="1" applyAlignment="1">
      <alignment vertical="top"/>
    </xf>
    <xf numFmtId="0" fontId="2" fillId="13" borderId="5" xfId="0" applyFont="1" applyFill="1" applyBorder="1" applyAlignment="1">
      <alignment vertical="top"/>
    </xf>
    <xf numFmtId="0" fontId="1" fillId="5" borderId="5" xfId="0" applyFont="1" applyFill="1" applyBorder="1"/>
    <xf numFmtId="0" fontId="17" fillId="3" borderId="8" xfId="0" applyFont="1" applyFill="1" applyBorder="1"/>
    <xf numFmtId="0" fontId="1" fillId="0" borderId="9" xfId="0" applyFont="1" applyFill="1" applyBorder="1" applyAlignment="1"/>
    <xf numFmtId="165" fontId="2" fillId="3" borderId="10" xfId="0" applyNumberFormat="1" applyFont="1" applyFill="1" applyBorder="1"/>
    <xf numFmtId="165" fontId="2" fillId="3" borderId="11" xfId="0" applyNumberFormat="1" applyFont="1" applyFill="1" applyBorder="1"/>
    <xf numFmtId="0" fontId="1" fillId="0" borderId="5" xfId="0" applyFont="1" applyBorder="1" applyAlignment="1"/>
    <xf numFmtId="0" fontId="21" fillId="0" borderId="1" xfId="1"/>
    <xf numFmtId="0" fontId="1" fillId="6" borderId="5" xfId="0" applyFont="1" applyFill="1" applyBorder="1" applyAlignment="1">
      <alignment horizontal="left"/>
    </xf>
    <xf numFmtId="0" fontId="21" fillId="0" borderId="1" xfId="1" applyFont="1"/>
    <xf numFmtId="0" fontId="1" fillId="5" borderId="5" xfId="0" applyFont="1" applyFill="1" applyBorder="1" applyAlignment="1">
      <alignment horizontal="left" vertical="top"/>
    </xf>
    <xf numFmtId="14" fontId="1" fillId="7" borderId="5" xfId="0" applyNumberFormat="1" applyFont="1" applyFill="1" applyBorder="1" applyAlignment="1">
      <alignment horizontal="left" vertical="top"/>
    </xf>
    <xf numFmtId="14" fontId="2" fillId="2" borderId="1" xfId="0" applyNumberFormat="1" applyFont="1" applyFill="1" applyBorder="1"/>
    <xf numFmtId="14" fontId="17" fillId="4" borderId="5" xfId="0" applyNumberFormat="1" applyFont="1" applyFill="1" applyBorder="1" applyAlignment="1">
      <alignment horizontal="center" vertical="center"/>
    </xf>
    <xf numFmtId="14" fontId="2" fillId="5" borderId="5" xfId="0" applyNumberFormat="1" applyFont="1" applyFill="1" applyBorder="1" applyAlignment="1"/>
    <xf numFmtId="14" fontId="2" fillId="7" borderId="5" xfId="0" applyNumberFormat="1" applyFont="1" applyFill="1" applyBorder="1"/>
    <xf numFmtId="14" fontId="2" fillId="14" borderId="5" xfId="0" applyNumberFormat="1" applyFont="1" applyFill="1" applyBorder="1"/>
    <xf numFmtId="14" fontId="2" fillId="3" borderId="1" xfId="0" applyNumberFormat="1" applyFont="1" applyFill="1" applyBorder="1"/>
    <xf numFmtId="14" fontId="2" fillId="0" borderId="0" xfId="0" applyNumberFormat="1" applyFont="1"/>
    <xf numFmtId="14" fontId="2" fillId="0" borderId="0" xfId="0" applyNumberFormat="1" applyFont="1" applyAlignment="1"/>
    <xf numFmtId="14" fontId="2" fillId="8" borderId="5" xfId="0" applyNumberFormat="1" applyFont="1" applyFill="1" applyBorder="1" applyAlignment="1"/>
    <xf numFmtId="14" fontId="2" fillId="3" borderId="1" xfId="0" applyNumberFormat="1" applyFont="1" applyFill="1" applyBorder="1" applyAlignment="1">
      <alignment horizontal="left"/>
    </xf>
    <xf numFmtId="14" fontId="2" fillId="0" borderId="0" xfId="0" applyNumberFormat="1" applyFont="1" applyAlignment="1">
      <alignment horizontal="left"/>
    </xf>
    <xf numFmtId="0" fontId="1" fillId="7" borderId="5" xfId="0" applyFont="1" applyFill="1" applyBorder="1"/>
    <xf numFmtId="14" fontId="2" fillId="12" borderId="5" xfId="0" applyNumberFormat="1" applyFont="1" applyFill="1" applyBorder="1" applyAlignment="1"/>
    <xf numFmtId="0" fontId="22" fillId="0" borderId="1" xfId="0" applyFont="1" applyBorder="1" applyAlignment="1"/>
    <xf numFmtId="0" fontId="1" fillId="5" borderId="5" xfId="0" applyFont="1" applyFill="1" applyBorder="1" applyAlignment="1"/>
    <xf numFmtId="14" fontId="2" fillId="5" borderId="5" xfId="0" applyNumberFormat="1" applyFont="1" applyFill="1" applyBorder="1" applyAlignment="1">
      <alignment horizontal="right"/>
    </xf>
    <xf numFmtId="14" fontId="2" fillId="10" borderId="5" xfId="0" applyNumberFormat="1" applyFont="1" applyFill="1" applyBorder="1"/>
    <xf numFmtId="0" fontId="1" fillId="16" borderId="0" xfId="0" applyFont="1" applyFill="1"/>
    <xf numFmtId="0" fontId="2" fillId="5" borderId="12" xfId="0" applyFont="1" applyFill="1" applyBorder="1" applyAlignment="1">
      <alignment vertical="top"/>
    </xf>
    <xf numFmtId="0" fontId="0" fillId="0" borderId="5" xfId="0" applyFont="1" applyBorder="1" applyAlignment="1"/>
    <xf numFmtId="0" fontId="9" fillId="0" borderId="5" xfId="0" applyFont="1" applyBorder="1" applyAlignment="1"/>
    <xf numFmtId="0" fontId="1" fillId="5" borderId="5" xfId="0" applyFont="1" applyFill="1" applyBorder="1" applyAlignment="1">
      <alignment horizontal="left"/>
    </xf>
    <xf numFmtId="0" fontId="9" fillId="0" borderId="5" xfId="0" applyFont="1" applyFill="1" applyBorder="1"/>
    <xf numFmtId="0" fontId="0" fillId="0" borderId="0" xfId="0" pivotButton="1" applyFont="1" applyAlignment="1"/>
    <xf numFmtId="0" fontId="0" fillId="0" borderId="0" xfId="0" applyFont="1" applyAlignment="1">
      <alignment horizontal="left"/>
    </xf>
    <xf numFmtId="0" fontId="0" fillId="0" borderId="0" xfId="0" applyNumberFormat="1" applyFont="1" applyAlignment="1"/>
    <xf numFmtId="0" fontId="0" fillId="0" borderId="0" xfId="0" applyFont="1" applyAlignment="1">
      <alignment horizontal="left" indent="1"/>
    </xf>
    <xf numFmtId="0" fontId="4" fillId="0" borderId="1" xfId="0" applyFont="1" applyBorder="1"/>
    <xf numFmtId="0" fontId="3" fillId="0" borderId="1" xfId="0" applyFont="1" applyBorder="1"/>
    <xf numFmtId="0" fontId="10" fillId="0" borderId="1" xfId="0" applyFont="1" applyBorder="1"/>
    <xf numFmtId="2" fontId="0" fillId="0" borderId="1" xfId="0" applyNumberFormat="1" applyFont="1" applyBorder="1" applyAlignment="1"/>
    <xf numFmtId="0" fontId="12" fillId="0" borderId="1" xfId="0" applyFont="1" applyBorder="1"/>
    <xf numFmtId="0" fontId="13" fillId="0" borderId="1" xfId="0" applyFont="1" applyBorder="1" applyAlignment="1"/>
    <xf numFmtId="0" fontId="2" fillId="5" borderId="1" xfId="0" applyFont="1" applyFill="1" applyBorder="1" applyAlignment="1">
      <alignment vertical="top"/>
    </xf>
    <xf numFmtId="0" fontId="23" fillId="0" borderId="0" xfId="0" applyFont="1" applyAlignment="1"/>
    <xf numFmtId="0" fontId="24" fillId="0" borderId="0" xfId="0" applyFont="1" applyAlignment="1"/>
    <xf numFmtId="0" fontId="25" fillId="0" borderId="0" xfId="0" applyFont="1" applyAlignment="1"/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 applyAlignment="1"/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alcChain" Target="calcChain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1"/>
  <c:style val="2"/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F81BD"/>
              </a:solidFill>
            </c:spPr>
          </c:dPt>
          <c:dPt>
            <c:idx val="1"/>
            <c:bubble3D val="0"/>
            <c:spPr>
              <a:solidFill>
                <a:srgbClr val="C0504D"/>
              </a:solidFill>
            </c:spPr>
          </c:dPt>
          <c:dPt>
            <c:idx val="2"/>
            <c:bubble3D val="0"/>
            <c:spPr>
              <a:solidFill>
                <a:srgbClr val="9BBB59"/>
              </a:solidFill>
            </c:spPr>
          </c:dPt>
          <c:dPt>
            <c:idx val="3"/>
            <c:bubble3D val="0"/>
            <c:spPr>
              <a:solidFill>
                <a:srgbClr val="8064A2"/>
              </a:solidFill>
            </c:spPr>
          </c:dPt>
          <c:dPt>
            <c:idx val="4"/>
            <c:bubble3D val="0"/>
            <c:spPr>
              <a:solidFill>
                <a:srgbClr val="4BACC6"/>
              </a:solidFill>
            </c:spPr>
          </c:dPt>
          <c:dPt>
            <c:idx val="5"/>
            <c:bubble3D val="0"/>
            <c:spPr>
              <a:solidFill>
                <a:srgbClr val="F79646"/>
              </a:solidFill>
            </c:spPr>
          </c:dPt>
          <c:dPt>
            <c:idx val="6"/>
            <c:bubble3D val="0"/>
            <c:spPr>
              <a:solidFill>
                <a:srgbClr val="84A7D1"/>
              </a:solidFill>
            </c:spPr>
          </c:dPt>
          <c:dPt>
            <c:idx val="7"/>
            <c:bubble3D val="0"/>
            <c:spPr>
              <a:solidFill>
                <a:srgbClr val="D38582"/>
              </a:solidFill>
            </c:spPr>
          </c:dPt>
          <c:dPt>
            <c:idx val="8"/>
            <c:bubble3D val="0"/>
            <c:spPr>
              <a:solidFill>
                <a:srgbClr val="B9CF8B"/>
              </a:solidFill>
            </c:spPr>
          </c:dPt>
          <c:dPt>
            <c:idx val="9"/>
            <c:bubble3D val="0"/>
            <c:spPr>
              <a:solidFill>
                <a:srgbClr val="A693BE"/>
              </a:solidFill>
            </c:spPr>
          </c:dPt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'Porcentagem geral'!$E$4:$E$16</c:f>
              <c:strCache>
                <c:ptCount val="13"/>
                <c:pt idx="0">
                  <c:v>Autônomos (Microempresários/Consultores Agrícolas / Agricultores)</c:v>
                </c:pt>
                <c:pt idx="1">
                  <c:v>Prosseguimento em carreiras não relacionadas a Ciências Agrárias</c:v>
                </c:pt>
                <c:pt idx="2">
                  <c:v>Docência</c:v>
                </c:pt>
                <c:pt idx="3">
                  <c:v>Sem informação após defesa</c:v>
                </c:pt>
                <c:pt idx="4">
                  <c:v>Meio acadêmico em andamento (Pós doutorado)</c:v>
                </c:pt>
                <c:pt idx="5">
                  <c:v>Funcionamento público (Federal/Estadual/Municipal)</c:v>
                </c:pt>
                <c:pt idx="6">
                  <c:v>Meio acadêmico em andamento (Doutorado)</c:v>
                </c:pt>
                <c:pt idx="7">
                  <c:v>Funcionamento privado</c:v>
                </c:pt>
                <c:pt idx="8">
                  <c:v>Preparatório para concurso/ Trâmites pós-defesa</c:v>
                </c:pt>
                <c:pt idx="9">
                  <c:v>Preparação para doutorado</c:v>
                </c:pt>
                <c:pt idx="10">
                  <c:v>Aposentado</c:v>
                </c:pt>
                <c:pt idx="11">
                  <c:v>Falecido</c:v>
                </c:pt>
                <c:pt idx="12">
                  <c:v>Star up</c:v>
                </c:pt>
              </c:strCache>
            </c:strRef>
          </c:cat>
          <c:val>
            <c:numRef>
              <c:f>'Porcentagem geral'!$F$4:$F$16</c:f>
              <c:numCache>
                <c:formatCode>0.0</c:formatCode>
                <c:ptCount val="13"/>
                <c:pt idx="0">
                  <c:v>3.0909090909090908</c:v>
                </c:pt>
                <c:pt idx="1">
                  <c:v>3.6363636363636362</c:v>
                </c:pt>
                <c:pt idx="2">
                  <c:v>40.363636363636367</c:v>
                </c:pt>
                <c:pt idx="3">
                  <c:v>7.6363636363636367</c:v>
                </c:pt>
                <c:pt idx="4">
                  <c:v>4.9090909090909092</c:v>
                </c:pt>
                <c:pt idx="5">
                  <c:v>18.727272727272727</c:v>
                </c:pt>
                <c:pt idx="6">
                  <c:v>5.8181818181818183</c:v>
                </c:pt>
                <c:pt idx="7">
                  <c:v>9.2727272727272734</c:v>
                </c:pt>
                <c:pt idx="8">
                  <c:v>2.3636363636363638</c:v>
                </c:pt>
                <c:pt idx="9">
                  <c:v>0.72727272727272729</c:v>
                </c:pt>
                <c:pt idx="10">
                  <c:v>1.6363636363636365</c:v>
                </c:pt>
                <c:pt idx="11">
                  <c:v>1.4545454545454546</c:v>
                </c:pt>
                <c:pt idx="12">
                  <c:v>0.36363636363636365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Docência!$I$553:$I$554</c:f>
              <c:strCache>
                <c:ptCount val="2"/>
                <c:pt idx="0">
                  <c:v>Pública</c:v>
                </c:pt>
                <c:pt idx="1">
                  <c:v>Privada</c:v>
                </c:pt>
              </c:strCache>
            </c:strRef>
          </c:cat>
          <c:val>
            <c:numRef>
              <c:f>Docência!$K$553:$K$554</c:f>
              <c:numCache>
                <c:formatCode>0.00</c:formatCode>
                <c:ptCount val="2"/>
                <c:pt idx="0">
                  <c:v>89.189189189189193</c:v>
                </c:pt>
                <c:pt idx="1">
                  <c:v>10.810810810810811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cat>
            <c:numRef>
              <c:f>Funcionalismo!$C$913:$C$917</c:f>
              <c:numCache>
                <c:formatCode>General</c:formatCode>
                <c:ptCount val="5"/>
              </c:numCache>
            </c:numRef>
          </c:cat>
          <c:val>
            <c:numRef>
              <c:f>Funcionalismo!$D$913:$D$917</c:f>
              <c:numCache>
                <c:formatCode>0.00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cat>
            <c:strRef>
              <c:f>Funcionalismo!$F$558:$F$559</c:f>
              <c:strCache>
                <c:ptCount val="2"/>
                <c:pt idx="0">
                  <c:v>Funcionalismo Público</c:v>
                </c:pt>
                <c:pt idx="1">
                  <c:v>Funcionalismo Privado</c:v>
                </c:pt>
              </c:strCache>
            </c:strRef>
          </c:cat>
          <c:val>
            <c:numRef>
              <c:f>Funcionalismo!$H$558:$H$559</c:f>
              <c:numCache>
                <c:formatCode>0.00</c:formatCode>
                <c:ptCount val="2"/>
                <c:pt idx="0">
                  <c:v>66.883116883116884</c:v>
                </c:pt>
                <c:pt idx="1">
                  <c:v>33.116883116883116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390525</xdr:colOff>
      <xdr:row>3</xdr:row>
      <xdr:rowOff>161925</xdr:rowOff>
    </xdr:from>
    <xdr:ext cx="10658475" cy="4371975"/>
    <xdr:graphicFrame macro="">
      <xdr:nvGraphicFramePr>
        <xdr:cNvPr id="584581797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428625</xdr:colOff>
      <xdr:row>550</xdr:row>
      <xdr:rowOff>152400</xdr:rowOff>
    </xdr:from>
    <xdr:to>
      <xdr:col>16</xdr:col>
      <xdr:colOff>190500</xdr:colOff>
      <xdr:row>565</xdr:row>
      <xdr:rowOff>38100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400050</xdr:colOff>
      <xdr:row>911</xdr:row>
      <xdr:rowOff>66675</xdr:rowOff>
    </xdr:from>
    <xdr:to>
      <xdr:col>8</xdr:col>
      <xdr:colOff>609600</xdr:colOff>
      <xdr:row>931</xdr:row>
      <xdr:rowOff>95250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333375</xdr:colOff>
      <xdr:row>551</xdr:row>
      <xdr:rowOff>85725</xdr:rowOff>
    </xdr:from>
    <xdr:to>
      <xdr:col>12</xdr:col>
      <xdr:colOff>432954</xdr:colOff>
      <xdr:row>568</xdr:row>
      <xdr:rowOff>76200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cer" refreshedDate="44339.518267245374" createdVersion="4" refreshedVersion="4" minRefreshableVersion="3" recordCount="548">
  <cacheSource type="worksheet">
    <worksheetSource ref="A2:N550" sheet="Docência"/>
  </cacheSource>
  <cacheFields count="14">
    <cacheField name="Nível 1" numFmtId="0">
      <sharedItems containsMixedTypes="1" containsNumber="1" containsInteger="1" minValue="0" maxValue="0"/>
    </cacheField>
    <cacheField name="Data defesa" numFmtId="14">
      <sharedItems containsDate="1" containsMixedTypes="1" minDate="1899-12-30T00:00:00" maxDate="2021-04-23T00:00:00"/>
    </cacheField>
    <cacheField name="Nível 2" numFmtId="0">
      <sharedItems containsMixedTypes="1" containsNumber="1" containsInteger="1" minValue="0" maxValue="0"/>
    </cacheField>
    <cacheField name="Data defesa2" numFmtId="14">
      <sharedItems containsSemiMixedTypes="0" containsNonDate="0" containsDate="1" containsString="0" minDate="1899-12-30T00:00:00" maxDate="2021-02-20T00:00:00"/>
    </cacheField>
    <cacheField name="Nome" numFmtId="0">
      <sharedItems/>
    </cacheField>
    <cacheField name="Orientador" numFmtId="0">
      <sharedItems/>
    </cacheField>
    <cacheField name="Status atual" numFmtId="0">
      <sharedItems containsMixedTypes="1" containsNumber="1" containsInteger="1" minValue="0" maxValue="0" count="16">
        <s v="Autônomo"/>
        <s v="Falecido"/>
        <s v="Docente "/>
        <s v="Sem informação pós-defesa"/>
        <s v="Pós-doutorado"/>
        <s v="Funcionalismo Público"/>
        <s v="Doutorado"/>
        <s v="Star up"/>
        <s v="Funcionalismo Privado"/>
        <s v="Fora da área"/>
        <s v="Preparatório para concurso"/>
        <s v="Preparação para doutorado"/>
        <s v="Funcionalismo Público/Docente"/>
        <s v="Aposentado"/>
        <n v="0"/>
        <s v="Pós-doutorado/Docente"/>
      </sharedItems>
    </cacheField>
    <cacheField name="Local" numFmtId="0">
      <sharedItems containsMixedTypes="1" containsNumber="1" containsInteger="1" minValue="0" maxValue="0" count="204">
        <n v="0"/>
        <s v="Centro de Ensino Superior de São Gotardo"/>
        <s v="Centro Federal de Educação Tecnológica"/>
        <s v="Universidade Federal de Viçosa"/>
        <s v="Empresa Brasileira de Pesquisa Agropecuária"/>
        <s v="Centro Superior de Ensino e Pesquisa de Machado"/>
        <s v="Centro Universitário da Grande Dourados"/>
        <s v="Centro Universitário de Belo Horizonte"/>
        <s v="Centro Universitário de Formiga"/>
        <s v="Centro Universitário Presidente Antônio Carlos"/>
        <s v="Centro Universitário UNA"/>
        <s v="Ensino Básico da Secretaria Municipal de Educação, Ciência e Tecnologia de Caxias-MA"/>
        <s v="Empresa de Pesquisa Agropecuária de Minas Gerais"/>
        <s v="Instituto Nacional de Colonização e Reforma Agrária"/>
        <s v="Escola Municipal Meridional"/>
        <s v="Faculdade ALFA"/>
        <s v="Universidade Federal de Lavras"/>
        <s v="Faculdade de Ensino Superior e Formação Integral"/>
        <s v="Faculdade de Tecnologia do Vale do Ivaí/Faculdades do Centro do Paraná"/>
        <s v="IQualiS Biotecnologia"/>
        <s v="Faculdade Santo Agostinho de Sete Lagoas"/>
        <s v="COMPASS"/>
        <s v="Fundação Integrada Municipal de Ensino Superior "/>
        <s v="Grupo Nobre de Ensino"/>
        <s v="Instituto Federal de Educação Ciência e Tecnologia de Mato Grosso"/>
        <s v="Aguirre e Ramos - Consultoria e Treinamento Ltda."/>
        <s v="TMF fertilizantes"/>
        <s v="Instituto Federal de Educação, Ciência e Tecnologia Baiano"/>
        <s v="Pioneira MT"/>
        <s v="Instituto Federal de Educação, Ciência e Tecnologia da Bahia"/>
        <s v="Instituto Federal de Educação, Ciência e Tecnologia da Paraíba"/>
        <s v="Instituto Federal de Educação, Ciência e Tecnologia de Goiás"/>
        <s v="Centro Tecnológico COMIGO"/>
        <s v="Centro de Tecnologia Canavieira"/>
        <s v="Instituto Federal de Educação, Ciência e Tecnologia de Mato Grosso"/>
        <s v="Instituto Federal de Educação, Ciência e Tecnologia de Minas Gerais"/>
        <s v="Instituto de Desenvolvimento Rural do Paraná"/>
        <s v="Faculdade Anhanguera"/>
        <s v="Instituto Agronômico de Campinas"/>
        <s v="REHAGRO"/>
        <s v="Universidade de São Paulo"/>
        <s v="Helix Sementes"/>
        <s v="Instituto Federal de Educação, Ciência e Tecnologia de Roraima"/>
        <s v="Vittia Fertilizantes e Biológicos S.A.."/>
        <s v="Uralchem Trading do Brasil Ltda"/>
        <s v="Instituto Federal de Educação, Ciência e Tecnologia de Santa Catarina"/>
        <s v="Instituto Federal de Educação, Ciência e Tecnologia do Espírito Santo"/>
        <s v="Empresa Scheffer"/>
        <s v="Instituto Federal de Educação, Ciência e Tecnologia do Pará"/>
        <s v="Instituto Federal de Educação, Ciência e Tecnologia do Sudeste de Minas Gerais"/>
        <s v="Instituto Federal de Educação, Ciência e Tecnologia do Sul de Minas"/>
        <s v="Rothamsted Research, UK"/>
        <s v="National Agriculture and Food Research Organization"/>
        <s v="Instituto Federal de Educação, Ciência e Tecnologia Goiano"/>
        <s v="Terras Gerais"/>
        <s v="Empresa Bios Consultoria e Serviços Ambientais Ltda."/>
        <s v="Instituto Estadual de Florestas"/>
        <s v="Fundação Jardim Botânico de Poços de Caldas"/>
        <s v="Agroteg Digital - Nutrição da Lavoura"/>
        <s v="Universidade Estadual do Norte Fluminense Darcy Ribeiro"/>
        <s v="Universidade Estadual de Campinas"/>
        <s v="Instituto Federal de Educação, Ciência e Tecnologia São Paulo"/>
        <s v="Instituto Mineiro de Agropecuária"/>
        <s v="Instituto Federal de Goiás"/>
        <s v="Instituto Federal de Mato Grosso"/>
        <s v="University of California, Davis"/>
        <s v="Instituto Federal de Triângulo Mineiro"/>
        <s v="Instituto Federal do Espírito Santo"/>
        <s v="Instituto Federal do Norte de Minas Gerais"/>
        <s v="PhosAgro"/>
        <s v="Instituto Federal do Pará"/>
        <s v="Instituto Federal do Piauí"/>
        <s v="Compass Minerals"/>
        <s v="Universidade Estadual do Norte do Paraná"/>
        <s v="Instituto Federal do Triângulo Mineiro"/>
        <s v="Ministério da Agricultura, Pecuária e Abastecimento"/>
        <s v="Instituto Nacional da Propriedade Industrial"/>
        <s v="Instituto Nacional de Ciencias Agrícolas"/>
        <s v="Pontifícia Universidade Católica"/>
        <s v="Cenibra"/>
        <s v="Secretaria Municipal de Educação de Camboriú"/>
        <s v="Tech Community College"/>
        <s v="Universidad Nacional de Colombia"/>
        <s v="Empresa Mato-grossense de Pesquisa, Assistência e Extensão Rural/Universidade do Estado de Mato Grosso"/>
        <s v="Universidade Anhanguera"/>
        <s v="Universidade da Integração Internacional da Lusofonia Afro-Brasileira"/>
        <s v="Fundação MT"/>
        <s v="Rizobacter do Brasil Ltda"/>
        <s v="Empresa de Pesquisa Agropecuária e Extensão Rural de Santa Catarina"/>
        <s v="Universidade de Brasília"/>
        <s v="Universidade de Rio Verde"/>
        <s v="União Brasileira para a Qualidade"/>
        <s v="Universidade José do Rosário Vellano"/>
        <s v="Universidade de Taubaté"/>
        <s v="Universidade do Estado de Mato Grosso"/>
        <s v="Universidade do Estado de Minas Gerais"/>
        <s v="3rlab Laboratorio De Analises Agropecuarias Ltda"/>
        <s v="Universidade do Estado de Santa Catarina"/>
        <s v="Instituto Tecnológico Vale"/>
        <s v="Universidade do Estado do Rio Grande do Norte"/>
        <s v="Universidade do Oeste de Santa Catarina"/>
        <s v="Universidade Estadual de Londrina"/>
        <s v="Universidade Estadual de Mato Grosso do Sul"/>
        <s v="Empresa de Assistência Técnica e Extensão Rural"/>
        <s v="CAMPO Análises Agrícolas e Ambientais"/>
        <s v="Universidade Estadual de Montes Claros"/>
        <s v="Escola Estadual Santa Tereza/Fundação Educacional Caio Martins"/>
        <s v="Universidade Estadual de Ponta Grossa"/>
        <s v="Universidade Estadual de Roraima"/>
        <s v="Universidade Estadual do Ceará"/>
        <s v="Universidade Estadual do Centro-Oeste"/>
        <s v="Universidade Estadual do Norte do Paraná "/>
        <s v="Galvani Fertilizantes"/>
        <s v="Universidade Estadual Do Sudoeste Da Bahia"/>
        <s v="Instituto CNA/Serviço Nacional de Aprendizagem Rural"/>
        <s v="Universidade Estadual Paulista"/>
        <s v="Universidade Estadual Paulista em Franca"/>
        <s v="Caixa Econômica Federal"/>
        <s v="Secretaria de Planejamento e Assuntos Econômicos/Faculdade Rio Sono"/>
        <s v="Universidade Estadual Vale do Acaraú"/>
        <s v="Universidade Federal da Bahia"/>
        <s v="Prefeitura de Varginha "/>
        <s v="Universidade Federal da Grande Dourados"/>
        <s v="Fundação de Apoio à Pesquisa e ao Desenvolvimento do Agronegócio"/>
        <s v="Biossolo Serviços Agronômicos e Ambientais Ltda"/>
        <s v="Universidade Federal da Paraíba"/>
        <s v="Universidade Federal de Alagoas"/>
        <s v="Agroteste"/>
        <s v="Universidade Federal de Campina Grande"/>
        <s v="Companhia Espírito Santense de Saneamento"/>
        <s v="Agência Nacional de Vigilância Sanitária"/>
        <s v="Adama"/>
        <s v="Universidade Federal de Goiás"/>
        <s v="Universidade Federal de Itajubá"/>
        <s v="Yara Brasil"/>
        <s v="Fundação Universidade Regional de Blumenau"/>
        <s v="Universidade Federal de Jataí"/>
        <s v="Universidade Federal de Juiz de Fora"/>
        <s v="Universidade Federal dos Vales do Jequitinhonha e Mucuri"/>
        <s v="Witt O'Briens do Brasil"/>
        <s v="Heringer S. A."/>
        <s v="University of Florida"/>
        <s v="Centro Federal de Educação Tecnológica de Minas Gerais"/>
        <s v="Prócafé"/>
        <s v="Universidade de São Paulo/Centro Universitário de Lavras"/>
        <s v="Fundação Jorge Duprat Figueiredo de Segurança e Medicina do Trabalho"/>
        <s v="Comércio e Indústria Matsuda Importação e Exportação LTDA"/>
        <s v="BASF"/>
        <s v="Marka Roveri Consultoria Agrícola Ltda UNIPASTO"/>
        <s v="Universidade Federal de Mato Grosso"/>
        <s v="Universidade Federal de Mato Grosso do Sul"/>
        <s v="Universidade Federal de Minas Gerais"/>
        <s v="Prefeitura de Curitiba"/>
        <s v="Conselho Regional de Engenharia e Agronomia"/>
        <s v="Universidade Paulista"/>
        <s v="Consultoria e Agronegócio, SEPPA LTA"/>
        <s v="Universidade Federal Rural do Semi-Árido"/>
        <s v="Universidade Federal de Roraima"/>
        <s v="Universidade Federal de Santa Catarina"/>
        <s v="Verion"/>
        <s v="Centro Internacional de Agricultura Tropical – CIAT"/>
        <s v="Prefeitura Municipal de Rondonópolis"/>
        <s v="Universidade Federal de Santa Maria"/>
        <s v="Universidade Federal de São Carlos"/>
        <s v="Ñangareko - Responsabilidad Social y Gestión Ambiental"/>
        <s v="Universidade Federal de São João del-Rei"/>
        <s v="Universidade Federal de Sergipe"/>
        <s v="Universidade Federal de Uberlândia"/>
        <s v="Laboratório Brasileiro de Análises Ambientais e Agrícolas"/>
        <s v="Unidade Técnica Regional de Agricultura, Pecuária e Abastecimento"/>
        <s v="Universität Basel"/>
        <s v="Universidade Federal do Amazonas"/>
        <s v="Universidade Federal do Espírito Santo"/>
        <s v="Universidade Federal do Estado do Rio de Janeiro"/>
        <s v="Universidade Federal do Pampa"/>
        <s v="Universidade Federal do Pará"/>
        <s v="Universidade Federal do Paraná"/>
        <s v="Fundação MS"/>
        <s v="Universidade Federal do Piauí"/>
        <s v="Departamento de Estradas de Rodagem"/>
        <s v="Rehayem e Resende Ltda - Epp "/>
        <s v="Universidade Federal Rural do Rio de Janeiro"/>
        <s v="Instituto do Meio Ambiente e Recursos Hídricos"/>
        <s v="Fundação Estadual do Meio Ambiente"/>
        <s v="Grupo Vittia/RAIZ AGRICOLA"/>
        <s v="Instituto Brasileiro do Meio Ambiente e dos Recursos Naturais Renováveis"/>
        <s v="Universidade Federal do Recôncavo da Bahia"/>
        <s v="Universidade Federal do Tocantins"/>
        <s v="Instituto Nacional de Pesquisas da Amazônia"/>
        <s v="Syngenta"/>
        <s v="Instituto Federal de Educação, Ciência e Tecnologia do Maranhão"/>
        <s v="Centro Nacional de Monitoramento e Alerta de Desastres Naturais"/>
        <s v="Universidade Federal Rural da Amazônia"/>
        <s v="Prefeitura de Sete Lagoas"/>
        <s v="Siriema Produtos Ambientais"/>
        <s v="Universidade Federal Rural de Pernambuco"/>
        <s v="Universidade Pedagógica de Moçambique"/>
        <s v="Universidade Salgado de Oliveira"/>
        <s v="Universidade Tecnológica Federal do Paraná"/>
        <s v="Academy of Sciences of the Czech Republic"/>
        <s v="Kuehne + Nagel"/>
        <s v="Universidade Estadual Centro-Oeste"/>
        <s v="Université Publique du Sudest à Jacmel"/>
        <s v="University Of California Davis"/>
      </sharedItems>
    </cacheField>
    <cacheField name="Sigla" numFmtId="0">
      <sharedItems containsMixedTypes="1" containsNumber="1" containsInteger="1" minValue="0" maxValue="0" count="147">
        <n v="0"/>
        <s v="CESG"/>
        <s v="CEFET"/>
        <s v="UFV"/>
        <s v="EMBRAPA"/>
        <s v="CESEP"/>
        <s v="UNIGRAN"/>
        <s v="UniBH"/>
        <s v="FUOM"/>
        <s v="UNIPAC"/>
        <s v="UNA"/>
        <s v="SEMECT"/>
        <s v="EPAMIG"/>
        <s v="INCRA"/>
        <s v="ALFA"/>
        <s v="UFLA"/>
        <s v="FAEF"/>
        <s v="FATEC/UCP"/>
        <s v="FASA"/>
        <s v="UNIFIMES"/>
        <s v="UNEF/FAN/FTC"/>
        <s v="IFMT"/>
        <s v="IF Baiano"/>
        <s v="IFBA"/>
        <s v="IFPB"/>
        <s v="IFG"/>
        <s v="CTC"/>
        <s v="IFMG "/>
        <s v="IAPAR"/>
        <s v="Anhanguera"/>
        <s v="IAC"/>
        <s v="USP"/>
        <s v="IFRR"/>
        <s v="IFSC"/>
        <s v="IFES"/>
        <s v="IFPA"/>
        <s v="IFSUDESTEMG"/>
        <s v="IFSULDEMINAS"/>
        <s v="NARO"/>
        <s v="IFGOIANO"/>
        <s v="IEF"/>
        <s v="FJBPC"/>
        <s v="UENF"/>
        <s v="Unicamp"/>
        <s v="IFSP"/>
        <s v="IMA"/>
        <s v="UC Davis"/>
        <s v="IFTM"/>
        <s v="IFNMG"/>
        <s v="IFPI"/>
        <s v="UENP"/>
        <s v="MAPA"/>
        <s v="INPI"/>
        <s v="INCA"/>
        <s v="PUC"/>
        <s v="UNAL"/>
        <s v="EMPAER/UNEMAT"/>
        <s v="Uniderp"/>
        <s v="UNILAB"/>
        <s v="EPAMIG "/>
        <s v="EPAGRI"/>
        <s v="UnB"/>
        <s v="UniRV"/>
        <s v="UBQ"/>
        <s v="Unifenas"/>
        <s v="UNITAU"/>
        <s v="UNEMAT"/>
        <s v="UEMG"/>
        <s v="UDESC"/>
        <s v="ITV"/>
        <s v="UERN"/>
        <s v="UNOESC"/>
        <s v="UEL"/>
        <s v="UEMS"/>
        <s v="EMATER"/>
        <s v="Unimontes"/>
        <s v="FUCAM"/>
        <s v="UEPG"/>
        <s v="UERR"/>
        <s v="UECE"/>
        <s v="Unicentro"/>
        <s v="UESB"/>
        <s v="ICNA/SENAR"/>
        <s v="UNESP"/>
        <s v="CEF"/>
        <s v="SEPLAN/SOBE"/>
        <s v="UVA"/>
        <s v="UFBA"/>
        <s v="UFGD"/>
        <s v="Fapeagro"/>
        <s v="EPAGRI "/>
        <s v="UFPB"/>
        <s v="UFAL"/>
        <s v="UFCG"/>
        <s v="CESAN"/>
        <s v="Anvisa"/>
        <s v="UFG"/>
        <s v="UNIFEI"/>
        <s v="FURB"/>
        <s v="UFJ"/>
        <s v="UFJF"/>
        <s v="UFVJM"/>
        <s v="UF"/>
        <s v="USP/UNILAVRAS"/>
        <s v="FUNDACENTRO"/>
        <s v="UFMT"/>
        <s v="UFMS"/>
        <s v="UFMG"/>
        <s v="CREA"/>
        <s v="UNIP"/>
        <s v="UFERSA"/>
        <s v="UFRR"/>
        <s v="UFSC"/>
        <s v="UFSM"/>
        <s v="UFSCAR"/>
        <s v="IF SUDESTE MG"/>
        <s v="RSGA"/>
        <s v="UFSJ"/>
        <s v="UFS"/>
        <s v="UFU"/>
        <s v="LABRAS"/>
        <s v="UTRA"/>
        <s v="UNIBASEL"/>
        <s v="UFAM"/>
        <s v="UFES"/>
        <s v="UNIRIO"/>
        <s v="UNIPAMPA"/>
        <s v="UFPA"/>
        <s v="UFPR"/>
        <s v="UFPI"/>
        <s v="DER"/>
        <s v="UFRRJ"/>
        <s v="INEMA"/>
        <s v="FEAM"/>
        <s v="IBAMA"/>
        <s v="UFRB"/>
        <s v="UFT"/>
        <s v="INPA"/>
        <s v="IFMA"/>
        <s v="CEMADEN"/>
        <s v="UFRA"/>
        <s v="UFRPE"/>
        <s v="UPSEJ"/>
        <s v="UNIVERSO"/>
        <s v="UTFPR"/>
        <s v="ASCR"/>
        <s v="UCDAVIS"/>
      </sharedItems>
    </cacheField>
    <cacheField name="Posição/Área" numFmtId="0">
      <sharedItems containsMixedTypes="1" containsNumber="1" containsInteger="1" minValue="0" maxValue="0"/>
    </cacheField>
    <cacheField name="Detalhes" numFmtId="0">
      <sharedItems containsMixedTypes="1" containsNumber="1" containsInteger="1" minValue="0" maxValue="0"/>
    </cacheField>
    <cacheField name="Classificação Empresa Pública" numFmtId="0">
      <sharedItems containsMixedTypes="1" containsNumber="1" containsInteger="1" minValue="0" maxValue="0"/>
    </cacheField>
    <cacheField name="Data de atualização Lattes" numFmtId="0">
      <sharedItems containsDate="1" containsMixedTypes="1" minDate="1899-12-31T00:00:00" maxDate="2020-04-10T00:00:00"/>
    </cacheField>
    <cacheField name="Lattes" numFmtId="0">
      <sharedItems containsMixedTypes="1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cer" refreshedDate="44339.60203425926" createdVersion="4" refreshedVersion="4" minRefreshableVersion="3" recordCount="222">
  <cacheSource type="worksheet">
    <worksheetSource ref="D569:G791" sheet="Docência"/>
  </cacheSource>
  <cacheFields count="4">
    <cacheField name="Status atual" numFmtId="0">
      <sharedItems/>
    </cacheField>
    <cacheField name="Local" numFmtId="0">
      <sharedItems count="111">
        <s v="Centro de Ensino Superior de São Gotardo"/>
        <s v="Centro Federal de Educação Tecnológica"/>
        <s v="Centro Superior de Ensino e Pesquisa de Machado"/>
        <s v="Centro Universitário da Grande Dourados"/>
        <s v="Centro Universitário de Belo Horizonte"/>
        <s v="Centro Universitário de Formiga"/>
        <s v="Centro Universitário Presidente Antônio Carlos"/>
        <s v="Centro Universitário UNA"/>
        <s v="Ensino Básico da Secretaria Municipal de Educação, Ciência e Tecnologia de Caxias-MA"/>
        <s v="Escola Municipal Meridional"/>
        <s v="Faculdade ALFA"/>
        <s v="Faculdade de Ensino Superior e Formação Integral"/>
        <s v="Faculdade de Tecnologia do Vale do Ivaí/Faculdades do Centro do Paraná"/>
        <s v="Faculdade Santo Agostinho de Sete Lagoas"/>
        <s v="Fundação Integrada Municipal de Ensino Superior "/>
        <s v="Grupo Nobre de Ensino"/>
        <s v="Instituto Federal de Educação Ciência e Tecnologia de Mato Grosso"/>
        <s v="Instituto Federal de Educação, Ciência e Tecnologia Baiano"/>
        <s v="Instituto Federal de Educação, Ciência e Tecnologia da Bahia"/>
        <s v="Instituto Federal de Educação, Ciência e Tecnologia da Paraíba"/>
        <s v="Instituto Federal de Educação, Ciência e Tecnologia de Goiás"/>
        <s v="Instituto Federal de Educação, Ciência e Tecnologia de Mato Grosso"/>
        <s v="Instituto Federal de Educação, Ciência e Tecnologia de Minas Gerais"/>
        <s v="Instituto Federal de Educação, Ciência e Tecnologia de Roraima"/>
        <s v="Instituto Federal de Educação, Ciência e Tecnologia de Santa Catarina"/>
        <s v="Instituto Federal de Educação, Ciência e Tecnologia do Espírito Santo"/>
        <s v="Instituto Federal de Educação, Ciência e Tecnologia do Pará"/>
        <s v="Instituto Federal de Educação, Ciência e Tecnologia do Sudeste de Minas Gerais"/>
        <s v="Instituto Federal de Educação, Ciência e Tecnologia do Sul de Minas"/>
        <s v="Instituto Federal de Educação, Ciência e Tecnologia Goiano"/>
        <s v="Instituto Federal de Educação, Ciência e Tecnologia São Paulo"/>
        <s v="Instituto Federal de Goiás"/>
        <s v="Instituto Federal de Mato Grosso"/>
        <s v="Instituto Federal de Triângulo Mineiro"/>
        <s v="Instituto Federal do Espírito Santo"/>
        <s v="Instituto Federal do Norte de Minas Gerais"/>
        <s v="Instituto Federal do Pará"/>
        <s v="Instituto Federal do Piauí"/>
        <s v="Instituto Federal do Triângulo Mineiro"/>
        <s v="Instituto Nacional da Propriedade Industrial"/>
        <s v="Instituto Nacional de Ciencias Agrícolas"/>
        <s v="Pontifícia Universidade Católica"/>
        <s v="Secretaria Municipal de Educação de Camboriú"/>
        <s v="Tech Community College"/>
        <s v="Universidad Nacional de Colombia"/>
        <s v="Universidade do Estado de Mato Grosso"/>
        <s v="Universidade Anhanguera"/>
        <s v="Universidade da Integração Internacional da Lusofonia Afro-Brasileira"/>
        <s v="Universidade de Brasília"/>
        <s v="Universidade de Rio Verde"/>
        <s v="Universidade de São Paulo"/>
        <s v="Universidade de Taubaté"/>
        <s v="Universidade do Estado de Minas Gerais"/>
        <s v="Universidade do Estado de Santa Catarina"/>
        <s v="Universidade do Estado do Rio Grande do Norte"/>
        <s v="Universidade do Oeste de Santa Catarina"/>
        <s v="Universidade Estadual de Londrina"/>
        <s v="Universidade Estadual de Mato Grosso do Sul"/>
        <s v="Universidade Estadual de Montes Claros"/>
        <s v="Fundação Educacional Caio Martins"/>
        <s v="Universidade Estadual de Ponta Grossa"/>
        <s v="Universidade Estadual de Roraima"/>
        <s v="Universidade Estadual do Ceará"/>
        <s v="Universidade Estadual do Centro-Oeste"/>
        <s v="Universidade Estadual do Norte do Paraná "/>
        <s v="Universidade Estadual Do Sudoeste Da Bahia"/>
        <s v="Universidade Estadual Paulista"/>
        <s v="Universidade Estadual Paulista em Franca"/>
        <s v="Faculdade Rio Sono"/>
        <s v="Universidade Estadual Vale do Acaraú"/>
        <s v="Universidade Federal da Bahia"/>
        <s v="Universidade Federal da Grande Dourados"/>
        <s v="Universidade Federal da Paraíba"/>
        <s v="Universidade Federal de Alagoas"/>
        <s v="Universidade Federal de Campina Grande"/>
        <s v="Universidade Federal de Goiás"/>
        <s v="Universidade Federal de Itajubá"/>
        <s v="Universidade Federal de Jataí"/>
        <s v="Universidade Federal de Juiz de Fora"/>
        <s v="Universidade Federal de Lavras"/>
        <s v="Centro Universitário de Lavras"/>
        <s v="Universidade Federal de Mato Grosso"/>
        <s v="Universidade Federal de Mato Grosso do Sul"/>
        <s v="Universidade Federal de Minas Gerais"/>
        <s v="Universidade Federal de Roraima"/>
        <s v="Universidade Federal de Santa Catarina"/>
        <s v="Universidade Federal de Santa Maria"/>
        <s v="Universidade Federal de São Carlos"/>
        <s v="Universidade Federal de São João del-Rei"/>
        <s v="Universidade Federal de Sergipe"/>
        <s v="Universidade Federal de Uberlândia"/>
        <s v="Universidade Federal de Viçosa"/>
        <s v="Universidade Federal do Amazonas"/>
        <s v="Universidade Federal do Espírito Santo"/>
        <s v="Universidade Federal do Estado do Rio de Janeiro"/>
        <s v="Universidade Federal do Pampa"/>
        <s v="Universidade Federal do Pará"/>
        <s v="Universidade Federal do Paraná"/>
        <s v="Universidade Federal do Piauí"/>
        <s v="Universidade Federal do Recôncavo da Bahia"/>
        <s v="Universidade Federal do Tocantins"/>
        <s v="Universidade Federal dos Vales do Jequitinhonha e Mucuri"/>
        <s v="Universidade Federal Rural da Amazônia"/>
        <s v="Universidade Federal Rural de Pernambuco"/>
        <s v="Universidade Federal Rural do Rio de Janeiro"/>
        <s v="Universidade José do Rosário Vellano"/>
        <s v="Universidade Pedagógica de Moçambique"/>
        <s v="Universidade Salgado de Oliveira"/>
        <s v="Universidade Tecnológica Federal do Paraná"/>
        <s v="Université Publique du Sudest à Jacmel"/>
        <s v="University Of California Davis"/>
      </sharedItems>
    </cacheField>
    <cacheField name="Sigla" numFmtId="0">
      <sharedItems count="104">
        <s v="CESG"/>
        <s v="CEFET"/>
        <s v="CESEP"/>
        <s v="UNIGRAN"/>
        <s v="UniBH"/>
        <s v="FUOM"/>
        <s v="UNIPAC"/>
        <s v="UNA"/>
        <s v="SEMECT"/>
        <s v="Escola Municipal Meridional"/>
        <s v="ALFA"/>
        <s v="FAEF"/>
        <s v="FATEC/UCP"/>
        <s v="FASA"/>
        <s v="UNIFIMES"/>
        <s v="UNEF/FAN/FTC"/>
        <s v="IFMT"/>
        <s v="IF Baiano"/>
        <s v="IFBA"/>
        <s v="IFPB"/>
        <s v="IFG"/>
        <s v="IFMG "/>
        <s v="IFRR"/>
        <s v="IFSC"/>
        <s v="IFES"/>
        <s v="IFPA"/>
        <s v="IFSUDESTEMG"/>
        <s v="IFSULDEMINAS"/>
        <s v="IFGOIANO"/>
        <s v="IFSP"/>
        <s v="IFTM"/>
        <s v="IFNMG"/>
        <s v="IFPI"/>
        <s v="INPI"/>
        <s v="INCA"/>
        <s v="PUC"/>
        <s v="Secretaria Municipal de Educação de Camboriú"/>
        <s v="Tech Community College"/>
        <s v="UNAL"/>
        <s v="UNEMAT"/>
        <s v="Uniderp"/>
        <s v="Anhanguera"/>
        <s v="UNILAB"/>
        <s v="UnB"/>
        <s v="UniRV"/>
        <s v="USP"/>
        <s v="UNITAU"/>
        <s v="UEMG"/>
        <s v="UDESC"/>
        <s v="UERN"/>
        <s v="UNOESC"/>
        <s v="UEL"/>
        <s v="UEMS"/>
        <s v="Unimontes"/>
        <s v="FUCAM"/>
        <s v="UEPG"/>
        <s v="UERR"/>
        <s v="UECE"/>
        <s v="Unicentro"/>
        <s v="UENP"/>
        <s v="UESB"/>
        <s v="UNESP"/>
        <s v="SOBE"/>
        <s v="UVA"/>
        <s v="UFBA"/>
        <s v="UFGD"/>
        <s v="UFPB"/>
        <s v="UFAL"/>
        <s v="UFCG"/>
        <s v="UFG"/>
        <s v="UNIFEI"/>
        <s v="UFJ"/>
        <s v="UFJF"/>
        <s v="UFLA"/>
        <s v="UNILAVRAS"/>
        <s v="UFMT"/>
        <s v="UFMS"/>
        <s v="UFMG"/>
        <s v="UFRR"/>
        <s v="UFSC"/>
        <s v="UFSM"/>
        <s v="UFSCAR"/>
        <s v="UFSJ"/>
        <s v="UFS"/>
        <s v="UFU"/>
        <s v="UFV"/>
        <s v="UFAM"/>
        <s v="UFES"/>
        <s v="UNIRIO"/>
        <s v="UNIPAMPA"/>
        <s v="UFPA"/>
        <s v="UFPR"/>
        <s v="UFPI"/>
        <s v="UFRB"/>
        <s v="UFT"/>
        <s v="UFVJM"/>
        <s v="UFRA"/>
        <s v="UFRPE"/>
        <s v="UFRRJ"/>
        <s v="Unifenas"/>
        <s v="UPSEJ"/>
        <s v="UNIVERSO"/>
        <s v="UTFPR"/>
        <s v="UCDAVIS"/>
      </sharedItems>
    </cacheField>
    <cacheField name="Posição/Área" numFmtId="0">
      <sharedItems count="2">
        <s v="Privada"/>
        <s v="Públic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Acer" refreshedDate="44339.669394444441" createdVersion="4" refreshedVersion="4" minRefreshableVersion="3" recordCount="154">
  <cacheSource type="worksheet">
    <worksheetSource ref="C563:E717" sheet="Funcionalismo"/>
  </cacheSource>
  <cacheFields count="3">
    <cacheField name="Status atual" numFmtId="0">
      <sharedItems count="2">
        <s v="Funcionalismo Público"/>
        <s v="Funcionalismo Privado"/>
      </sharedItems>
    </cacheField>
    <cacheField name="Local" numFmtId="0">
      <sharedItems containsMixedTypes="1" containsNumber="1" containsInteger="1" minValue="0" maxValue="0" count="81">
        <s v="Empresa Brasileira de Pesquisa Agropecuária"/>
        <s v="Empresa de Pesquisa Agropecuária de Minas Gerais"/>
        <s v="Instituto Nacional de Colonização e Reforma Agrária"/>
        <s v="COMPASS"/>
        <s v="Aguirre e Ramos - Consultoria e Treinamento Ltda."/>
        <s v="TMF fertilizantes"/>
        <s v="Pioneira MT"/>
        <n v="0"/>
        <s v="Centro Tecnológico COMIGO"/>
        <s v="Centro de Tecnologia Canavieira"/>
        <s v="Instituto de Desenvolvimento Rural do Paraná"/>
        <s v="REHAGRO"/>
        <s v="Universidade Federal de Lavras"/>
        <s v="Helix Sementes"/>
        <s v="Vittia Fertilizantes e Biológicos S.A.."/>
        <s v="Uralchem Trading do Brasil Ltda"/>
        <s v="Empresa Scheffer"/>
        <s v="Rothamsted Research, UK"/>
        <s v="Instituto Federal de Educação, Ciência e Tecnologia do Sudeste de Minas Gerais"/>
        <s v="National Agriculture and Food Research Organization"/>
        <s v="Terras Gerais"/>
        <s v="Instituto Agronômico de Campinas"/>
        <s v="Empresa Bios Consultoria e Serviços Ambientais Ltda."/>
        <s v="Instituto Estadual de Florestas"/>
        <s v="Fundação Jardim Botânico de Poços de Caldas"/>
        <s v="Agroteg Digital - Nutrição da Lavoura"/>
        <s v="Instituto Mineiro de Agropecuária"/>
        <s v="PhosAgro"/>
        <s v="Compass Minerals"/>
        <s v="Ministério da Agricultura, Pecuária e Abastecimento"/>
        <s v="Cenibra"/>
        <s v="Empresa Mato-grossense de Pesquisa, Assistência e Extensão Rural"/>
        <s v="Fundação MT"/>
        <s v="Rizobacter do Brasil Ltda"/>
        <s v="Empresa de Pesquisa Agropecuária e Extensão Rural de Santa Catarina"/>
        <s v="União Brasileira para a Qualidade"/>
        <s v="3rlab Laboratorio De Analises Agropecuarias Ltda"/>
        <s v="Empresa de Assistência Técnica e Extensão Rural"/>
        <s v="CAMPO Análises Agrícolas e Ambientais"/>
        <s v="Escola Estadual Santa Tereza"/>
        <s v="Instituto CNA/Serviço Nacional de Aprendizagem Rural"/>
        <s v="Caixa Econômica Federal"/>
        <s v="Secretaria de Planejamento e Assuntos Econômicos"/>
        <s v="Prefeitura de Varginha "/>
        <s v="Fundação de Apoio à Pesquisa e ao Desenvolvimento do Agronegócio"/>
        <s v="Biossolo Serviços Agronômicos e Ambientais Ltda"/>
        <s v="Agroteste"/>
        <s v="Companhia Espírito Santense de Saneamento"/>
        <s v="Agência Nacional de Vigilância Sanitária"/>
        <s v="Adama"/>
        <s v="Yara Brasil"/>
        <s v="Witt O'Briens do Brasil"/>
        <s v="Heringer S. A."/>
        <s v="Centro Federal de Educação Tecnológica de Minas Gerais"/>
        <s v="Prócafé"/>
        <s v="Fundação Jorge Duprat Figueiredo de Segurança e Medicina do Trabalho"/>
        <s v="Comércio e Indústria Matsuda Importação e Exportação LTDA"/>
        <s v="BASF"/>
        <s v="Marka Roveri Consultoria Agrícola Ltda UNIPASTO"/>
        <s v="Prefeitura de Curitiba"/>
        <s v="Conselho Regional de Engenharia e Agronomia"/>
        <s v="Consultoria e Agronegócio, SEPPA LTA"/>
        <s v="Verion"/>
        <s v="Centro Internacional de Agricultura Tropical – CIAT"/>
        <s v="Prefeitura Municipal de Rondonópolis"/>
        <s v="Ñangareko - Responsabilidad Social y Gestión Ambiental"/>
        <s v="Laboratório Brasileiro de Análises Ambientais e Agrícolas"/>
        <s v="Unidade Técnica Regional de Agricultura, Pecuária e Abastecimento"/>
        <s v="Fundação MS"/>
        <s v="Departamento de Estradas de Rodagem"/>
        <s v="Instituto do Meio Ambiente e Recursos Hídricos"/>
        <s v="Fundação Estadual do Meio Ambiente"/>
        <s v="Grupo Vittia/RAIZ AGRICOLA"/>
        <s v="Instituto Tecnológico Vale"/>
        <s v="Instituto Nacional de Pesquisas da Amazônia"/>
        <s v="Syngenta"/>
        <s v="Instituto Federal de Educação, Ciência e Tecnologia do Maranhão"/>
        <s v="Centro Nacional de Monitoramento e Alerta de Desastres Naturais"/>
        <s v="Prefeitura de Sete Lagoas"/>
        <s v="Siriema Produtos Ambientais"/>
        <s v="Kuehne + Nagel"/>
      </sharedItems>
    </cacheField>
    <cacheField name="Classificação Empresa Pública" numFmtId="0">
      <sharedItems containsMixedTypes="1" containsNumber="1" containsInteger="1" minValue="0" maxValue="0" count="8">
        <s v="AUTARQUIAS FEDERAIS/ESTADUAIS"/>
        <s v="EMPRESAS/INSTITUTOS ESTADUAIS DE PESQUISA"/>
        <n v="0"/>
        <s v="MINISTÉRIO , GOVERNO ESTADUAL, PREFEITURAS"/>
        <s v="Entidade Civil sem fins lucrativos"/>
        <s v="VINCULADO À SECRETARIA DE EDUCAÇÃO DO ESTADO"/>
        <s v="OUTROS ÓRGÃOS GOVERNAMENTAIS VINCULADOS A MINISTÉRIOS"/>
        <s v="SOCIEDADE DE ECONOMIA MIST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48">
  <r>
    <s v="Dissertação"/>
    <d v="2002-08-19T00:00:00"/>
    <n v="0"/>
    <d v="1899-12-30T00:00:00"/>
    <s v="Adão Marcelino de Lacerda"/>
    <s v="Fatima Maria de Souza Moreira"/>
    <x v="0"/>
    <x v="0"/>
    <x v="0"/>
    <s v="Microempresário"/>
    <n v="0"/>
    <n v="0"/>
    <s v="Sem Currículo Lattes"/>
    <n v="0"/>
  </r>
  <r>
    <s v="Dissertação"/>
    <s v="xx/xx/1987"/>
    <n v="0"/>
    <d v="1899-12-30T00:00:00"/>
    <s v="Adauto Barros Fernandes"/>
    <s v="José Oswaldo Siqueira"/>
    <x v="1"/>
    <x v="0"/>
    <x v="0"/>
    <n v="0"/>
    <s v="Fora da área/falecido"/>
    <n v="0"/>
    <s v="Sem Currículo Lattes"/>
    <n v="0"/>
  </r>
  <r>
    <s v="Dissertação"/>
    <d v="2011-08-30T00:00:00"/>
    <s v="Tese"/>
    <d v="2016-04-18T00:00:00"/>
    <s v="Danilo de Araújo Soares"/>
    <s v="Valdemar Faquin/Douglas Ramos Guelfi Silva"/>
    <x v="2"/>
    <x v="1"/>
    <x v="1"/>
    <s v="Privada"/>
    <s v="Professor e Coordenador do Curso de Agronomia"/>
    <n v="0"/>
    <d v="2020-03-05T00:00:00"/>
    <s v="http://lattes.cnpq.br/7711910832001381"/>
  </r>
  <r>
    <s v="Dissertação"/>
    <d v="2005-07-29T00:00:00"/>
    <s v="Tese"/>
    <d v="2008-09-29T00:00:00"/>
    <s v="Regimeire Freitas Aquino"/>
    <s v="Marx Leandro Naves Silva/José Maria de Lima"/>
    <x v="2"/>
    <x v="2"/>
    <x v="2"/>
    <s v="Pública"/>
    <s v="Docente recursos hídricos Departamento Engenharia Civil, Minas Gerais"/>
    <n v="0"/>
    <d v="2013-03-04T00:00:00"/>
    <s v="http://lattes.cnpq.br/7947729361297607"/>
  </r>
  <r>
    <n v="0"/>
    <d v="1899-12-30T00:00:00"/>
    <s v="Tese"/>
    <d v="2018-07-20T00:00:00"/>
    <s v="Adnane Beniaich"/>
    <s v="Marx Leandro Naves Silva"/>
    <x v="3"/>
    <x v="0"/>
    <x v="0"/>
    <n v="0"/>
    <s v="Sem informação pós-defesa"/>
    <n v="0"/>
    <n v="43864"/>
    <s v="http://lattes.cnpq.br/2502903410896997"/>
  </r>
  <r>
    <s v="Dissertação"/>
    <d v="2012-07-17T00:00:00"/>
    <n v="0"/>
    <d v="1899-12-30T00:00:00"/>
    <s v="Adriana Cristina Dias"/>
    <s v="Marx Leandro Naves Silva"/>
    <x v="4"/>
    <x v="3"/>
    <x v="3"/>
    <s v="Departamento de Solos"/>
    <s v="PNPD/CAPES"/>
    <n v="0"/>
    <n v="43942"/>
    <s v="http://lattes.cnpq.br/4428428988156685"/>
  </r>
  <r>
    <s v="Dissertação"/>
    <d v="1996-08-22T00:00:00"/>
    <s v="Tese"/>
    <d v="2001-05-21T00:00:00"/>
    <s v="Adriana Maria de Aguiar Accioly"/>
    <s v="Antonio Eduardo Furtini Neto/José Oswaldo Siqueira"/>
    <x v="5"/>
    <x v="4"/>
    <x v="4"/>
    <s v="Pesquisador"/>
    <s v="Mandioca e Fruticultura"/>
    <s v="AUTARQUIAS FEDERAIS/ESTADUAIS"/>
    <n v="43847"/>
    <n v="0"/>
  </r>
  <r>
    <s v="Dissertação"/>
    <s v="xx/xx/1987"/>
    <n v="0"/>
    <d v="1899-12-30T00:00:00"/>
    <s v="Marilene Romeiro"/>
    <s v="Nilton Curi"/>
    <x v="2"/>
    <x v="5"/>
    <x v="5"/>
    <s v="Privada"/>
    <n v="0"/>
    <n v="0"/>
    <d v="2021-03-15T00:00:00"/>
    <n v="0"/>
  </r>
  <r>
    <s v="Dissertação"/>
    <d v="2007-06-21T00:00:00"/>
    <n v="0"/>
    <d v="1899-12-30T00:00:00"/>
    <s v="Alessandra Silveira Antunes Araújo"/>
    <s v="Luiz Roberto Guimarães Guilherme"/>
    <x v="2"/>
    <x v="6"/>
    <x v="6"/>
    <s v="Privada"/>
    <s v="Unigran Capital "/>
    <n v="0"/>
    <d v="2020-07-22T00:00:00"/>
    <s v="http://lattes.cnpq.br/8900745529738153"/>
  </r>
  <r>
    <s v="Dissertação"/>
    <d v="2010-02-24T00:00:00"/>
    <s v="Tese"/>
    <d v="2013-05-02T00:00:00"/>
    <s v="Gabriela Camargos Lima"/>
    <s v="Marx Leandro Naves Silva/Marx Leandro Naves Silva"/>
    <x v="2"/>
    <x v="7"/>
    <x v="7"/>
    <s v="Privada"/>
    <n v="0"/>
    <n v="0"/>
    <d v="2018-09-03T00:00:00"/>
    <s v="http://lattes.cnpq.br/2380876854198654"/>
  </r>
  <r>
    <n v="0"/>
    <d v="1899-12-30T00:00:00"/>
    <s v="Tese"/>
    <d v="2013-09-19T00:00:00"/>
    <s v="Alba Lucia Araujo Skorupa"/>
    <s v="João José Marques"/>
    <x v="1"/>
    <x v="0"/>
    <x v="0"/>
    <n v="0"/>
    <s v="Falecida"/>
    <n v="0"/>
    <n v="43704"/>
    <s v="http://lattes.cnpq.br/3245588192090860"/>
  </r>
  <r>
    <s v="Dissertação"/>
    <d v="2011-02-04T00:00:00"/>
    <s v="Tese"/>
    <d v="2014-02-27T00:00:00"/>
    <s v="Paula Sant'Anna Moreira Pais"/>
    <s v="Moacir de Souza Dias Junior/Moacir de Souza Dias Junior"/>
    <x v="2"/>
    <x v="7"/>
    <x v="7"/>
    <s v="Privada"/>
    <n v="0"/>
    <n v="0"/>
    <d v="2020-03-09T00:00:00"/>
    <s v="http://lattes.cnpq.br/8476965257632358"/>
  </r>
  <r>
    <n v="0"/>
    <d v="1899-12-30T00:00:00"/>
    <s v="Tese"/>
    <d v="1998-09-24T00:00:00"/>
    <s v="Aldo Vilar Trindade"/>
    <s v="José Oswaldo Siqueira"/>
    <x v="5"/>
    <x v="4"/>
    <x v="4"/>
    <s v="Pesquisador"/>
    <s v="Mandioca e Fruticultura"/>
    <s v="AUTARQUIAS FEDERAIS/ESTADUAIS"/>
    <n v="43864"/>
    <n v="0"/>
  </r>
  <r>
    <s v="Dissertação"/>
    <d v="2004-01-27T00:00:00"/>
    <n v="0"/>
    <d v="1899-12-30T00:00:00"/>
    <s v="Leyser Rodrigues Oliveira"/>
    <s v="Luiz Roberto Guimarães Guilherme"/>
    <x v="2"/>
    <x v="8"/>
    <x v="8"/>
    <s v="Privada"/>
    <n v="0"/>
    <n v="0"/>
    <d v="2015-12-09T00:00:00"/>
    <n v="0"/>
  </r>
  <r>
    <s v="Dissertação"/>
    <d v="2002-05-29T00:00:00"/>
    <n v="0"/>
    <d v="1899-12-30T00:00:00"/>
    <s v="Claudia Milene Nascente das Neves"/>
    <s v="Marx Leandro Naves Silva"/>
    <x v="2"/>
    <x v="9"/>
    <x v="9"/>
    <s v="Privada"/>
    <s v="Uberlândia"/>
    <n v="0"/>
    <d v="2020-03-09T00:00:00"/>
    <n v="0"/>
  </r>
  <r>
    <s v="Dissertação"/>
    <d v="2013-10-11T00:00:00"/>
    <s v="Tese"/>
    <d v="2017-10-02T00:00:00"/>
    <s v="Wantuir Filipe Teixeira Chagas"/>
    <s v="Douglas Ramos Guelfi Silva"/>
    <x v="2"/>
    <x v="10"/>
    <x v="10"/>
    <s v="Privada"/>
    <n v="0"/>
    <n v="0"/>
    <d v="2020-01-28T00:00:00"/>
    <s v="http://lattes.cnpq.br/2061519290142239"/>
  </r>
  <r>
    <n v="0"/>
    <d v="1899-12-30T00:00:00"/>
    <s v="Tese"/>
    <d v="2019-04-24T00:00:00"/>
    <s v="Elzane Freitas Leite Silva"/>
    <s v="José Oswaldo Siqueira"/>
    <x v="2"/>
    <x v="11"/>
    <x v="11"/>
    <s v="Pública"/>
    <s v="Professora de Técnicas Agrícolas"/>
    <n v="0"/>
    <d v="2021-03-22T00:00:00"/>
    <s v="http://lattes.cnpq.br/8449872063695452"/>
  </r>
  <r>
    <s v="Dissertação"/>
    <d v="2001-02-09T00:00:00"/>
    <s v="Tese"/>
    <d v="2005-07-08T00:00:00"/>
    <s v="Alex Teixeira Andrade"/>
    <s v="José Maria de Lima/Valdemar Faquin"/>
    <x v="5"/>
    <x v="12"/>
    <x v="12"/>
    <s v="Pesquisador"/>
    <n v="0"/>
    <s v="EMPRESAS/INSTITUTOS ESTADUAIS DE PESQUISA"/>
    <n v="42803"/>
    <n v="0"/>
  </r>
  <r>
    <s v="Dissertação"/>
    <d v="2003-03-31T00:00:00"/>
    <s v="Tese"/>
    <d v="2007-03-07T00:00:00"/>
    <s v="Alexandre Barberi"/>
    <s v="Fatima Maria de Souza Moreira/Fatima Maria de Souza Moreira"/>
    <x v="5"/>
    <x v="13"/>
    <x v="13"/>
    <s v="Perito Federal Agrário"/>
    <s v="Incra, Bahia"/>
    <s v="AUTARQUIAS FEDERAIS/ESTADUAIS"/>
    <n v="41650"/>
    <s v="http://lattes.cnpq.br/7403213665322253"/>
  </r>
  <r>
    <s v="Dissertação"/>
    <d v="2012-02-28T00:00:00"/>
    <n v="0"/>
    <d v="1899-12-30T00:00:00"/>
    <s v="Fernanda Helena de Souza Santos"/>
    <s v="Mozart Martins Ferreira"/>
    <x v="2"/>
    <x v="14"/>
    <x v="0"/>
    <s v="Pública"/>
    <s v="Docente Educação básica"/>
    <n v="0"/>
    <d v="2020-03-04T00:00:00"/>
    <s v="http://lattes.cnpq.br/2192399610112628"/>
  </r>
  <r>
    <s v="Dissertação"/>
    <d v="2011-02-18T00:00:00"/>
    <s v="Tese"/>
    <d v="2015-03-13T00:00:00"/>
    <s v="Viviane Amaral Toledo Coelho "/>
    <s v="Janice Guedes de Carvalho/Mozart Martins Ferreira"/>
    <x v="2"/>
    <x v="15"/>
    <x v="14"/>
    <s v="Privada"/>
    <n v="0"/>
    <n v="0"/>
    <d v="2020-02-02T00:00:00"/>
    <s v="http://lattes.cnpq.br/9726859471965523"/>
  </r>
  <r>
    <s v="Dissertação"/>
    <d v="2000-03-16T00:00:00"/>
    <n v="0"/>
    <d v="1899-12-30T00:00:00"/>
    <s v="Alexandre Matsuda"/>
    <s v="Fatima Maria de Souza Moreira"/>
    <x v="3"/>
    <x v="0"/>
    <x v="0"/>
    <n v="0"/>
    <s v="SEM LATTES"/>
    <n v="0"/>
    <s v="Sem Currículo Lattes"/>
    <n v="0"/>
  </r>
  <r>
    <s v="Dissertação"/>
    <d v="2003-03-21T00:00:00"/>
    <s v="Tese"/>
    <d v="2006-12-20T00:00:00"/>
    <s v="Alexandre Romeiro de Araújo"/>
    <s v="João José Marques - João José Marques"/>
    <x v="5"/>
    <x v="4"/>
    <x v="4"/>
    <s v="Pesquisador"/>
    <s v="Gado de Corte"/>
    <s v="AUTARQUIAS FEDERAIS/ESTADUAIS"/>
    <n v="44264"/>
    <s v="http://lattes.cnpq.br/3892013665124626"/>
  </r>
  <r>
    <n v="0"/>
    <d v="1899-12-30T00:00:00"/>
    <s v="Tese"/>
    <d v="2018-04-27T00:00:00"/>
    <s v="Aline Oliveira Silva"/>
    <s v="Fatima Maria de Souza Moreira"/>
    <x v="4"/>
    <x v="16"/>
    <x v="15"/>
    <s v="Programa de Pós-Graduação em Ciência do Solo (PPGCS)"/>
    <n v="0"/>
    <n v="0"/>
    <n v="44308"/>
    <s v="http://lattes.cnpq.br/1305429619218207"/>
  </r>
  <r>
    <s v="Dissertação"/>
    <d v="2019-08-08T00:00:00"/>
    <n v="0"/>
    <d v="1899-12-30T00:00:00"/>
    <s v="Aline de Jesus Franco"/>
    <s v="Marco Aurélio Carbone Carneiro"/>
    <x v="6"/>
    <x v="16"/>
    <x v="15"/>
    <s v="Programa de Pós-Graduação em Ciência do Solo (PPGCS)"/>
    <n v="0"/>
    <n v="0"/>
    <n v="44252"/>
    <s v="http://lattes.cnpq.br/7619664944012683"/>
  </r>
  <r>
    <s v="Dissertação"/>
    <d v="2019-06-24T00:00:00"/>
    <n v="0"/>
    <d v="1899-12-30T00:00:00"/>
    <s v="Aline do Amaral Leite"/>
    <s v="Leônidas Carrijo Azevedo Melo"/>
    <x v="6"/>
    <x v="16"/>
    <x v="15"/>
    <s v="Programa de Pós-Graduação em Ciência do Solo (PPGCS)"/>
    <n v="0"/>
    <n v="0"/>
    <n v="44326"/>
    <s v="http://lattes.cnpq.br/5933329415145484"/>
  </r>
  <r>
    <s v="Dissertação"/>
    <d v="2016-04-18T00:00:00"/>
    <s v="Tese"/>
    <d v="2020-12-22T00:00:00"/>
    <s v="Andre Leite Silva"/>
    <s v="Douglas Ramos Guelfi Silva"/>
    <x v="2"/>
    <x v="17"/>
    <x v="16"/>
    <s v="Privada"/>
    <s v="Garça, SP"/>
    <n v="0"/>
    <d v="2020-05-22T00:00:00"/>
    <s v="http://lattes.cnpq.br/1382348288250075"/>
  </r>
  <r>
    <s v="Dissertação"/>
    <d v="1997-12-30T00:00:00"/>
    <s v="Tese"/>
    <d v="2004-04-23T00:00:00"/>
    <s v="Álvaro Vilela de Resende"/>
    <s v="Antonio Eduardo Furtini Neto/Antonio Eduardo Furtini Neto"/>
    <x v="5"/>
    <x v="4"/>
    <x v="4"/>
    <s v="Pesquisador"/>
    <s v="Milho e Sorgo"/>
    <s v="AUTARQUIAS FEDERAIS/ESTADUAIS"/>
    <n v="43692"/>
    <n v="0"/>
  </r>
  <r>
    <s v="Dissertação"/>
    <d v="1999-09-09T00:00:00"/>
    <n v="0"/>
    <d v="1899-12-30T00:00:00"/>
    <s v="Amalia Gisela Fersula Romero"/>
    <s v="José Oswaldo Siqueira"/>
    <x v="0"/>
    <x v="0"/>
    <x v="0"/>
    <s v="Microempresário"/>
    <s v="Amalia Fersula Romero"/>
    <n v="0"/>
    <s v="Sem Currículo Lattes"/>
    <n v="0"/>
  </r>
  <r>
    <s v="Dissertação"/>
    <d v="2012-02-17T00:00:00"/>
    <n v="0"/>
    <d v="1899-12-30T00:00:00"/>
    <s v="Ricardo Cardoso Fialho"/>
    <s v="Yuri Lopes Zinn"/>
    <x v="2"/>
    <x v="18"/>
    <x v="17"/>
    <s v="Privada"/>
    <s v="UCP/ASSESPI"/>
    <n v="0"/>
    <d v="2019-02-19T00:00:00"/>
    <s v="http://lattes.cnpq.br/3937668707981051"/>
  </r>
  <r>
    <s v="Dissertação"/>
    <d v="2009-09-15T00:00:00"/>
    <s v="Tese"/>
    <d v="2013-02-18T00:00:00"/>
    <s v="Amanda Azarias Guimarães"/>
    <s v="Fatima Maria de Souza Moreira/Fatima Maria de Souza Moreira"/>
    <x v="7"/>
    <x v="19"/>
    <x v="0"/>
    <n v="0"/>
    <n v="0"/>
    <n v="0"/>
    <n v="44181"/>
    <s v="http://lattes.cnpq.br/6423162579404456"/>
  </r>
  <r>
    <s v="Dissertação"/>
    <d v="2007-02-26T00:00:00"/>
    <n v="0"/>
    <d v="1899-12-30T00:00:00"/>
    <s v="Amanda Aparecida de Oliveira Neves Viana"/>
    <s v="Fatima Maria de Souza Moreira"/>
    <x v="2"/>
    <x v="20"/>
    <x v="18"/>
    <s v="Privada"/>
    <n v="0"/>
    <n v="0"/>
    <d v="2019-04-25T00:00:00"/>
    <s v="http://lattes.cnpq.br/5746323435255167"/>
  </r>
  <r>
    <n v="0"/>
    <d v="1899-12-30T00:00:00"/>
    <s v="Tese"/>
    <d v="2008-05-30T00:00:00"/>
    <s v="Amaury de Carvalho Filho"/>
    <s v="Nilton Curi"/>
    <x v="5"/>
    <x v="4"/>
    <x v="4"/>
    <s v="Pesquisador"/>
    <s v="Solos"/>
    <s v="AUTARQUIAS FEDERAIS/ESTADUAIS"/>
    <n v="43703"/>
    <s v="http://lattes.cnpq.br/1013998198275489"/>
  </r>
  <r>
    <n v="0"/>
    <d v="1899-12-30T00:00:00"/>
    <s v="Tese"/>
    <d v="2010-02-25T00:00:00"/>
    <s v="Ana Luiza Dias Coelho Borin"/>
    <s v="Luiz Roberto Guimarães Guilherme"/>
    <x v="5"/>
    <x v="4"/>
    <x v="4"/>
    <s v="Pesquisador"/>
    <s v="Algodão"/>
    <s v="AUTARQUIAS FEDERAIS/ESTADUAIS"/>
    <n v="44006"/>
    <s v="http://lattes.cnpq.br/2303353270953995"/>
  </r>
  <r>
    <s v="Dissertação"/>
    <d v="2011-07-27T00:00:00"/>
    <s v="Tese"/>
    <d v="2015-07-27T00:00:00"/>
    <s v="Ana Paula Branco Corguinha"/>
    <s v="Luiz Roberto Guimarães Guilherme/Luiz Roberto Guimarães Guilherme"/>
    <x v="8"/>
    <x v="21"/>
    <x v="0"/>
    <s v="Pesquisador"/>
    <n v="0"/>
    <n v="0"/>
    <n v="43646"/>
    <s v="http://lattes.cnpq.br/1518740699437251"/>
  </r>
  <r>
    <s v="Dissertação"/>
    <d v="2019-08-15T00:00:00"/>
    <n v="0"/>
    <d v="1899-12-30T00:00:00"/>
    <s v="Ana Paula Pereira Nunes"/>
    <s v="Douglas Ramos Guelfi Silva"/>
    <x v="6"/>
    <x v="16"/>
    <x v="15"/>
    <s v="Programa de Pós-Graduação em Ciência do Solo (PPGCS)"/>
    <n v="0"/>
    <n v="0"/>
    <n v="44261"/>
    <s v="http://lattes.cnpq.br/6437944965083376"/>
  </r>
  <r>
    <s v="Dissertação"/>
    <d v="2020-02-07T00:00:00"/>
    <n v="0"/>
    <d v="1899-12-30T00:00:00"/>
    <s v="Ana Paula Valadares da Silva"/>
    <s v="Marco Aurélio Carbone Carneiro"/>
    <x v="6"/>
    <x v="16"/>
    <x v="15"/>
    <s v="Programa de Pós-Graduação em Ciência do Solo (PPGCS)"/>
    <n v="0"/>
    <n v="0"/>
    <n v="43921"/>
    <s v="http://lattes.cnpq.br/6840446933338964"/>
  </r>
  <r>
    <s v="Dissertação"/>
    <d v="1999-11-05T00:00:00"/>
    <s v="Tese"/>
    <d v="2004-08-06T00:00:00"/>
    <s v="Ana Rosa Ribeiro Bastos"/>
    <s v="Janice Guedes de Carvalho/Janice Guedes de Carvalho"/>
    <x v="9"/>
    <x v="0"/>
    <x v="0"/>
    <n v="0"/>
    <s v="Fora da área"/>
    <n v="0"/>
    <n v="42174"/>
    <n v="0"/>
  </r>
  <r>
    <s v="Dissertação"/>
    <d v="1992-12-31T00:00:00"/>
    <n v="0"/>
    <d v="1899-12-30T00:00:00"/>
    <s v="Luis Eduardo de Oliveira Sales"/>
    <s v="Mozart Martins Ferreira"/>
    <x v="2"/>
    <x v="22"/>
    <x v="19"/>
    <s v="Privada"/>
    <n v="0"/>
    <n v="0"/>
    <d v="2020-01-06T00:00:00"/>
    <n v="0"/>
  </r>
  <r>
    <s v="Dissertação"/>
    <d v="2012-02-16T00:00:00"/>
    <n v="0"/>
    <d v="1899-12-30T00:00:00"/>
    <s v="Analuiza Torres da Silva"/>
    <s v="Fatima Maria de Souza Moreira"/>
    <x v="9"/>
    <x v="0"/>
    <x v="0"/>
    <n v="0"/>
    <s v="Fora da área "/>
    <n v="0"/>
    <s v="20-02-2014"/>
    <s v="http://lattes.cnpq.br/7325949519231220"/>
  </r>
  <r>
    <s v="Dissertação"/>
    <d v="2008-07-23T00:00:00"/>
    <s v="Tese"/>
    <d v="2012-08-29T00:00:00"/>
    <s v="Waldete Souza Japiassu de Oliveira"/>
    <s v="Carlos Alberto Silva/Carlos Alberto Silva"/>
    <x v="2"/>
    <x v="23"/>
    <x v="20"/>
    <s v="Privada"/>
    <n v="0"/>
    <n v="0"/>
    <d v="2020-02-26T00:00:00"/>
    <s v="http://lattes.cnpq.br/4081329517670883"/>
  </r>
  <r>
    <n v="0"/>
    <d v="1899-12-30T00:00:00"/>
    <s v="Tese"/>
    <d v="2017-09-20T00:00:00"/>
    <s v="Fabricio Ribeiro Andrade"/>
    <s v="Valdemar Faquin"/>
    <x v="2"/>
    <x v="24"/>
    <x v="21"/>
    <s v="Pública"/>
    <s v="Professor EBTT "/>
    <n v="0"/>
    <d v="2019-10-27T00:00:00"/>
    <s v="http://lattes.cnpq.br/5047091396400600"/>
  </r>
  <r>
    <s v="Dissertação"/>
    <d v="1996-02-12T00:00:00"/>
    <n v="0"/>
    <d v="1899-12-30T00:00:00"/>
    <s v="André Aguirre Ramos"/>
    <s v="Fabiano Ribeiro do Vale"/>
    <x v="8"/>
    <x v="25"/>
    <x v="0"/>
    <n v="0"/>
    <n v="0"/>
    <n v="0"/>
    <s v="Sem Currículo Lattes"/>
    <n v="0"/>
  </r>
  <r>
    <s v="Dissertação"/>
    <d v="2016-04-19T00:00:00"/>
    <s v="Tese"/>
    <d v="2021-01-29T00:00:00"/>
    <s v="Andre Baldansi Andrade"/>
    <s v="Douglas Ramos Guelfi Silva"/>
    <x v="8"/>
    <x v="26"/>
    <x v="0"/>
    <n v="0"/>
    <n v="0"/>
    <n v="0"/>
    <n v="43957"/>
    <s v="https://orcid.org/0000-0002-1701-6127"/>
  </r>
  <r>
    <s v="Dissertação"/>
    <d v="1993-02-17T00:00:00"/>
    <n v="0"/>
    <d v="1899-12-30T00:00:00"/>
    <s v="Luis Geraldo Teixeira Sória"/>
    <s v="Janice Guedes de Carvalho"/>
    <x v="2"/>
    <x v="27"/>
    <x v="22"/>
    <s v="Pública"/>
    <s v="Campus Catu"/>
    <n v="0"/>
    <d v="2020-12-23T00:00:00"/>
    <n v="0"/>
  </r>
  <r>
    <s v="Dissertação"/>
    <d v="2004-07-27T00:00:00"/>
    <n v="0"/>
    <d v="1899-12-30T00:00:00"/>
    <s v="André Luiz Lima Soares"/>
    <s v="Fatima Maria de Souza Moreira"/>
    <x v="8"/>
    <x v="28"/>
    <x v="0"/>
    <n v="0"/>
    <n v="0"/>
    <n v="0"/>
    <s v="Sem Currículo Lattes"/>
    <n v="0"/>
  </r>
  <r>
    <s v="Dissertação"/>
    <d v="2002-09-20T00:00:00"/>
    <n v="0"/>
    <d v="1899-12-30T00:00:00"/>
    <s v="Andrei Rodrigo Cabbau"/>
    <s v="Valdemar Faquin"/>
    <x v="8"/>
    <x v="0"/>
    <x v="0"/>
    <n v="0"/>
    <s v="Buscando recolocação no mercado sucroalcooleiro"/>
    <n v="0"/>
    <n v="37405"/>
    <n v="0"/>
  </r>
  <r>
    <s v="Dissertação"/>
    <d v="2015-07-03T00:00:00"/>
    <n v="0"/>
    <d v="1899-12-30T00:00:00"/>
    <s v="Andressa de Paula Naves"/>
    <s v="Marco Aurélio Carbone Carneiro"/>
    <x v="9"/>
    <x v="0"/>
    <x v="0"/>
    <s v="Fora da área - "/>
    <n v="0"/>
    <n v="0"/>
    <n v="42767"/>
    <s v="http://lattes.cnpq.br/2731699948067144"/>
  </r>
  <r>
    <s v="Dissertação"/>
    <d v="1991-09-26T00:00:00"/>
    <n v="0"/>
    <d v="1899-12-30T00:00:00"/>
    <s v="Anísio José Diniz"/>
    <s v="Mozart Martins Ferreira"/>
    <x v="5"/>
    <x v="4"/>
    <x v="4"/>
    <s v="Pesquisador"/>
    <s v="Café"/>
    <s v="AUTARQUIAS FEDERAIS/ESTADUAIS"/>
    <n v="43321"/>
    <n v="0"/>
  </r>
  <r>
    <s v="Dissertação"/>
    <d v="2019-02-21T00:00:00"/>
    <n v="0"/>
    <d v="1899-12-30T00:00:00"/>
    <s v="Anita Fernanda dos Santos Teixeira"/>
    <s v="Fatima Maria de Souza Moreira"/>
    <x v="4"/>
    <x v="16"/>
    <x v="15"/>
    <s v="Programa de Pós-Graduação em Ciência do Solo (PPGCS)"/>
    <n v="0"/>
    <n v="0"/>
    <n v="44315"/>
    <s v="http://lattes.cnpq.br/1837046842639391"/>
  </r>
  <r>
    <s v="Dissertação"/>
    <d v="2007-11-08T00:00:00"/>
    <s v="Tese"/>
    <d v="2011-08-17T00:00:00"/>
    <s v="Vitória de Souza de Oliveira"/>
    <s v="José Maria de Lima/José Maria de Lima"/>
    <x v="2"/>
    <x v="29"/>
    <x v="23"/>
    <s v="Pública"/>
    <n v="0"/>
    <n v="0"/>
    <d v="2021-04-21T00:00:00"/>
    <s v="http://lattes.cnpq.br/2006010672842431"/>
  </r>
  <r>
    <s v="Dissertação"/>
    <d v="2001-03-07T00:00:00"/>
    <s v="Tese"/>
    <d v="2004-05-28T00:00:00"/>
    <s v="Alexandre Fonseca D'Andrea"/>
    <s v="Marx Leandro Naves Silva/Marx Leandro Naves Silva"/>
    <x v="2"/>
    <x v="30"/>
    <x v="24"/>
    <s v="Pública"/>
    <n v="0"/>
    <n v="0"/>
    <d v="2019-02-18T00:00:00"/>
    <n v="0"/>
  </r>
  <r>
    <s v="Dissertação"/>
    <d v="2002-12-20T00:00:00"/>
    <n v="0"/>
    <d v="1899-12-30T00:00:00"/>
    <s v="Regina de Carvalho Oliveira Machado"/>
    <s v="João José Marques"/>
    <x v="2"/>
    <x v="31"/>
    <x v="25"/>
    <s v="Pública"/>
    <n v="0"/>
    <n v="0"/>
    <d v="2020-03-02T00:00:00"/>
    <n v="0"/>
  </r>
  <r>
    <s v="Dissertação"/>
    <d v="2004-02-18T00:00:00"/>
    <s v="Tese"/>
    <d v="2007-05-28T00:00:00"/>
    <s v="Antonio Claret de Oliveira Junior"/>
    <s v="Valdemar Faquin/Carlos Alberto Silva"/>
    <x v="5"/>
    <x v="13"/>
    <x v="13"/>
    <s v="Perito"/>
    <n v="0"/>
    <s v="AUTARQUIAS FEDERAIS/ESTADUAIS"/>
    <n v="40500"/>
    <s v="http://lattes.cnpq.br/7376077625914257"/>
  </r>
  <r>
    <s v="Dissertação"/>
    <s v="xx/xx/1988"/>
    <n v="0"/>
    <d v="1899-12-30T00:00:00"/>
    <s v="Antonio Eduardo Furtini Neto"/>
    <s v="Fabiano Ribeiro do Vale"/>
    <x v="8"/>
    <x v="32"/>
    <x v="0"/>
    <s v="Pesquisador"/>
    <s v="Professor Aposentado UFLA "/>
    <n v="0"/>
    <n v="43846"/>
    <n v="0"/>
  </r>
  <r>
    <s v="Dissertação"/>
    <s v="xx/xx/1987"/>
    <n v="0"/>
    <d v="1899-12-30T00:00:00"/>
    <s v="Antônio Marcos Coelho"/>
    <s v="Geraldo Aparecido de Aquino Guedes"/>
    <x v="5"/>
    <x v="4"/>
    <x v="4"/>
    <s v="Pesquisador"/>
    <s v="Milho e Sorgo"/>
    <s v="AUTARQUIAS FEDERAIS/ESTADUAIS"/>
    <n v="41844"/>
    <n v="0"/>
  </r>
  <r>
    <s v="Dissertação"/>
    <d v="2003-07-21T00:00:00"/>
    <n v="0"/>
    <d v="1899-12-30T00:00:00"/>
    <s v="Antonio Marcos da Silva"/>
    <s v="Nilton Curi"/>
    <x v="8"/>
    <x v="33"/>
    <x v="26"/>
    <n v="0"/>
    <n v="0"/>
    <n v="0"/>
    <n v="41839"/>
    <n v="0"/>
  </r>
  <r>
    <n v="0"/>
    <d v="1899-12-30T00:00:00"/>
    <s v="Tese"/>
    <d v="2011-03-22T00:00:00"/>
    <s v="Milson Evaldo Serafim"/>
    <s v="Geraldo César de Oliveira"/>
    <x v="2"/>
    <x v="34"/>
    <x v="21"/>
    <s v="Pública"/>
    <n v="0"/>
    <n v="0"/>
    <d v="2019-12-19T00:00:00"/>
    <s v="http://lattes.cnpq.br/8676820051946774"/>
  </r>
  <r>
    <s v="Dissertação"/>
    <d v="2007-07-31T00:00:00"/>
    <n v="0"/>
    <d v="1899-12-30T00:00:00"/>
    <s v="Aretusa Daniela Resende Mendes"/>
    <s v="Valdemar Faquin"/>
    <x v="9"/>
    <x v="0"/>
    <x v="0"/>
    <n v="0"/>
    <s v="Fora da área"/>
    <n v="0"/>
    <n v="44314"/>
    <s v="http://lattes.cnpq.br/7955021824074374"/>
  </r>
  <r>
    <n v="0"/>
    <d v="1899-12-30T00:00:00"/>
    <s v="Tese"/>
    <d v="2004-02-27T00:00:00"/>
    <s v="Larissa Carvalho Soares Amaral"/>
    <s v="Luiz Roberto Guimarães Guilherme"/>
    <x v="2"/>
    <x v="35"/>
    <x v="27"/>
    <s v="Pública"/>
    <s v="Campus Avançado de Bom Sucesso"/>
    <n v="0"/>
    <d v="2019-04-30T00:00:00"/>
    <n v="0"/>
  </r>
  <r>
    <s v="Dissertação"/>
    <s v="xx/xx/1988"/>
    <n v="0"/>
    <d v="1899-12-30T00:00:00"/>
    <s v="Arnaldo Colozzi Filho"/>
    <s v="José Oswaldo Siqueira"/>
    <x v="5"/>
    <x v="36"/>
    <x v="28"/>
    <s v="Pesquisador"/>
    <n v="0"/>
    <s v="EMPRESAS/INSTITUTOS ESTADUAIS DE PESQUISA"/>
    <n v="43285"/>
    <n v="0"/>
  </r>
  <r>
    <s v="Dissertação"/>
    <d v="2003-07-30T00:00:00"/>
    <s v="Tese"/>
    <d v="2006-03-14T00:00:00"/>
    <s v="Arystides Resende Silva"/>
    <s v="Moacir de Souza Dias Junior/Moacir de Souza Dias Junior"/>
    <x v="5"/>
    <x v="4"/>
    <x v="4"/>
    <s v="Pesquisador"/>
    <s v="Amazônia Oriental"/>
    <s v="AUTARQUIAS FEDERAIS/ESTADUAIS"/>
    <n v="44224"/>
    <s v="http://lattes.cnpq.br/1530381776730739"/>
  </r>
  <r>
    <s v="Dissertação"/>
    <d v="2010-02-12T00:00:00"/>
    <n v="0"/>
    <d v="1899-12-30T00:00:00"/>
    <s v="Ayeska Hubner Braga Nunes"/>
    <s v="Moacir de Souza Dias Junior"/>
    <x v="10"/>
    <x v="0"/>
    <x v="0"/>
    <n v="0"/>
    <s v="Preparação para concurso"/>
    <n v="0"/>
    <n v="41543"/>
    <s v="http://lattes.cnpq.br/2351201294306129"/>
  </r>
  <r>
    <n v="0"/>
    <d v="1899-12-30T00:00:00"/>
    <s v="Tese"/>
    <d v="2020-08-28T00:00:00"/>
    <s v="Barbara Olinda Nardis"/>
    <s v="Leonidas Carrijo Azevedo Melo"/>
    <x v="0"/>
    <x v="0"/>
    <x v="0"/>
    <s v="Microempresário"/>
    <n v="0"/>
    <n v="0"/>
    <n v="44326"/>
    <s v="http://lattes.cnpq.br/9468781871778948"/>
  </r>
  <r>
    <n v="0"/>
    <d v="1899-12-30T00:00:00"/>
    <s v="Tese"/>
    <d v="2009-04-06T00:00:00"/>
    <s v="Sheila Isabel do Carmo Pinto"/>
    <s v="Antonio Eduardo Furtini Neto"/>
    <x v="2"/>
    <x v="35"/>
    <x v="27"/>
    <s v="Pública"/>
    <n v="0"/>
    <n v="0"/>
    <d v="2021-02-26T00:00:00"/>
    <s v="http://lattes.cnpq.br/7496649581948459"/>
  </r>
  <r>
    <n v="0"/>
    <d v="1899-12-30T00:00:00"/>
    <s v="Tese"/>
    <d v="2012-07-27T00:00:00"/>
    <s v="Barbara Zini Ramos"/>
    <s v="José Maria de Lima"/>
    <x v="1"/>
    <x v="37"/>
    <x v="29"/>
    <n v="0"/>
    <s v="Falecida/Faculdade Anhanguera de Campinas, privada"/>
    <n v="0"/>
    <n v="43529"/>
    <s v="http://lattes.cnpq.br/8077533764792655"/>
  </r>
  <r>
    <s v="Dissertação"/>
    <d v="2014-02-28T00:00:00"/>
    <s v="Tese"/>
    <d v="2019-02-15T00:00:00"/>
    <s v="Bernardo Moreira Candido"/>
    <s v="Marx Leandro Naves Silva"/>
    <x v="4"/>
    <x v="38"/>
    <x v="30"/>
    <s v="Centro de Solos e Recursos Ambientais"/>
    <n v="0"/>
    <n v="0"/>
    <n v="44301"/>
    <s v="http://lattes.cnpq.br/3077302995460306"/>
  </r>
  <r>
    <s v="Dissertação"/>
    <d v="2013-07-05T00:00:00"/>
    <n v="0"/>
    <d v="1899-12-30T00:00:00"/>
    <s v="Breno Henrique Araújo"/>
    <s v="Álvaro Vilela de Resende"/>
    <x v="8"/>
    <x v="39"/>
    <x v="0"/>
    <n v="0"/>
    <n v="0"/>
    <n v="0"/>
    <n v="41954"/>
    <s v="http://lattes.cnpq.br/7111311569707533"/>
  </r>
  <r>
    <s v="Dissertação"/>
    <d v="2018-03-19T00:00:00"/>
    <n v="0"/>
    <d v="1899-12-30T00:00:00"/>
    <s v="Bruna Daniela Ortiz Lopez"/>
    <s v="Fatima Maria de Souza Moreira"/>
    <x v="6"/>
    <x v="16"/>
    <x v="15"/>
    <s v="Programa de Pós-Graduação em Ciência do Solo (PPGCS)"/>
    <n v="0"/>
    <n v="0"/>
    <n v="43858"/>
    <s v="http://lattes.cnpq.br/5094709987252818"/>
  </r>
  <r>
    <n v="0"/>
    <d v="1899-12-30T00:00:00"/>
    <s v="Tese"/>
    <d v="2018-08-10T00:00:00"/>
    <s v="Bruna Wurr Rodak"/>
    <s v="Luiz Roberto Guimarães Guilherme"/>
    <x v="4"/>
    <x v="40"/>
    <x v="31"/>
    <s v="Centro de Energia Nuclear na Agricultura (CENA)"/>
    <n v="0"/>
    <n v="0"/>
    <n v="44312"/>
    <s v="http://lattes.cnpq.br/1186045861532693"/>
  </r>
  <r>
    <s v="Dissertação"/>
    <d v="2012-02-29T00:00:00"/>
    <s v="Tese"/>
    <d v="2015-02-23T00:00:00"/>
    <s v="Bruno da Silva Moretti"/>
    <s v="Antonio Eduardo Furtini Neto/Antonio Eduardo Furtini Neto"/>
    <x v="5"/>
    <x v="16"/>
    <x v="15"/>
    <s v="Servidor Público"/>
    <n v="0"/>
    <s v="AUTARQUIAS FEDERAIS/ESTADUAIS"/>
    <n v="44209"/>
    <s v="http://lattes.cnpq.br/8421022258242280"/>
  </r>
  <r>
    <s v="Dissertação"/>
    <d v="1999-05-21T00:00:00"/>
    <s v="Tese"/>
    <d v="2014-02-21T00:00:00"/>
    <s v="Vladimir Antonio Silva"/>
    <s v="Luiz Roberto Guimarães Guilherme/Nilton Curi"/>
    <x v="2"/>
    <x v="35"/>
    <x v="27"/>
    <s v="Pública"/>
    <n v="0"/>
    <n v="0"/>
    <d v="2021-04-03T00:00:00"/>
    <s v="http://lattes.cnpq.br/4767831290577059"/>
  </r>
  <r>
    <s v="Dissertação"/>
    <d v="2009-02-26T00:00:00"/>
    <s v="Tese"/>
    <d v="2011-12-02T00:00:00"/>
    <s v="Bruno Lima Soares"/>
    <s v="Fatima Maria de Souza Moreira/Fatima Maria de Souza Moreira"/>
    <x v="8"/>
    <x v="41"/>
    <x v="0"/>
    <n v="0"/>
    <n v="0"/>
    <n v="0"/>
    <n v="43556"/>
    <s v="http://lattes.cnpq.br/2317434306083909"/>
  </r>
  <r>
    <s v="Dissertação"/>
    <d v="2013-04-08T00:00:00"/>
    <s v="Tese"/>
    <d v="2015-12-21T00:00:00"/>
    <s v="Raphael Henrique da Silva Siqueira"/>
    <s v="Mozart Martins Ferreira/Mozart Martins Ferreira"/>
    <x v="2"/>
    <x v="42"/>
    <x v="32"/>
    <s v="Pública"/>
    <s v="Professor do EBTT, Campus Amajari "/>
    <n v="0"/>
    <d v="2021-04-28T00:00:00"/>
    <s v="http://lattes.cnpq.br/3367415972276910"/>
  </r>
  <r>
    <s v="Dissertação"/>
    <d v="2015-07-10T00:00:00"/>
    <n v="0"/>
    <d v="1899-12-30T00:00:00"/>
    <s v="Bruno Paulo Moschini"/>
    <s v="Carlos Alberto Silva"/>
    <x v="8"/>
    <x v="43"/>
    <x v="0"/>
    <n v="0"/>
    <n v="0"/>
    <n v="0"/>
    <n v="44309"/>
    <s v="http://lattes.cnpq.br/1312167387582891"/>
  </r>
  <r>
    <s v="Dissertação"/>
    <d v="2013-02-20T00:00:00"/>
    <n v="0"/>
    <d v="1899-12-30T00:00:00"/>
    <s v="Bruno Peres Benatti"/>
    <s v="Antonio Eduardo Furtini Neto"/>
    <x v="8"/>
    <x v="44"/>
    <x v="0"/>
    <n v="0"/>
    <n v="0"/>
    <n v="0"/>
    <n v="41856"/>
    <s v="http://lattes.cnpq.br/5297055994110012"/>
  </r>
  <r>
    <s v="Dissertação"/>
    <d v="2000-07-24T00:00:00"/>
    <n v="0"/>
    <d v="1899-12-30T00:00:00"/>
    <s v="Agostinho Rebellatto"/>
    <s v="Helcio Andrade"/>
    <x v="2"/>
    <x v="45"/>
    <x v="33"/>
    <s v="Pública"/>
    <n v="0"/>
    <n v="0"/>
    <d v="2021-05-10T00:00:00"/>
    <n v="0"/>
  </r>
  <r>
    <s v="Dissertação"/>
    <d v="2003-02-10T00:00:00"/>
    <s v="Tese"/>
    <d v="2006-07-19T00:00:00"/>
    <s v="Otacílio José Passos Rangel"/>
    <s v="Carlos Alberto Silva/Carlos Alberto Silva"/>
    <x v="2"/>
    <x v="46"/>
    <x v="34"/>
    <s v="Pública"/>
    <n v="0"/>
    <n v="0"/>
    <d v="2021-05-11T00:00:00"/>
    <s v="http://lattes.cnpq.br/7212423450267908"/>
  </r>
  <r>
    <s v="Dissertação"/>
    <d v="2008-03-27T00:00:00"/>
    <s v="Tese"/>
    <d v="2012-05-28T00:00:00"/>
    <s v="Cândido Barreto de Novais"/>
    <s v="José Oswaldo Siqueira/José Oswaldo Siqueira"/>
    <x v="8"/>
    <x v="47"/>
    <x v="0"/>
    <n v="0"/>
    <n v="0"/>
    <n v="0"/>
    <n v="43786"/>
    <s v="http://lattes.cnpq.br/1861615839380317"/>
  </r>
  <r>
    <s v="Dissertação"/>
    <d v="2019-08-23T00:00:00"/>
    <n v="0"/>
    <d v="1899-12-30T00:00:00"/>
    <s v="Carin Sgobi Zanchi"/>
    <s v="Marco Aurélio Carbone Carneiro"/>
    <x v="11"/>
    <x v="0"/>
    <x v="0"/>
    <n v="0"/>
    <s v="Preparação para doutorado"/>
    <n v="0"/>
    <n v="44129"/>
    <s v="http://lattes.cnpq.br/7964767790432159"/>
  </r>
  <r>
    <n v="0"/>
    <d v="1899-12-30T00:00:00"/>
    <s v="Tese"/>
    <d v="2016-11-18T00:00:00"/>
    <s v="Linnajara de Vasconcelos Martins"/>
    <s v="Fatima M S Moreira"/>
    <x v="2"/>
    <x v="48"/>
    <x v="35"/>
    <s v="Pública"/>
    <s v="Campus Rural de Marabá"/>
    <n v="0"/>
    <d v="2021-04-29T00:00:00"/>
    <s v="http://lattes.cnpq.br/5311834578323579"/>
  </r>
  <r>
    <s v="Dissertação"/>
    <d v="1995-08-15T00:00:00"/>
    <n v="0"/>
    <d v="1899-12-30T00:00:00"/>
    <s v="Carla Rossi"/>
    <s v="Valdemar Faquin"/>
    <x v="9"/>
    <x v="0"/>
    <x v="0"/>
    <s v="Contábil"/>
    <n v="0"/>
    <n v="0"/>
    <s v="Sem Currículo Lattes"/>
    <n v="0"/>
  </r>
  <r>
    <s v="Dissertação"/>
    <d v="2018-07-13T00:00:00"/>
    <s v="Tese"/>
    <d v="2020-11-13T00:00:00"/>
    <s v="Osnar Obede da Silva Aragão"/>
    <s v="Fatima Maria de Souza Moreira"/>
    <x v="2"/>
    <x v="48"/>
    <x v="35"/>
    <s v="Pública"/>
    <s v="Campus Breve"/>
    <n v="0"/>
    <d v="2020-01-23T00:00:00"/>
    <s v="http://lattes.cnpq.br/8319904997869194"/>
  </r>
  <r>
    <s v="Dissertação"/>
    <s v="xx/xx/1985"/>
    <n v="0"/>
    <d v="1899-12-30T00:00:00"/>
    <s v="Paulino da Cunha Leite"/>
    <s v="Alfredo Scheid Lopes"/>
    <x v="2"/>
    <x v="49"/>
    <x v="36"/>
    <s v="Pública"/>
    <s v="Docente U IFET - MG"/>
    <n v="0"/>
    <d v="2019-12-01T00:00:00"/>
    <n v="0"/>
  </r>
  <r>
    <s v="Dissertação"/>
    <d v="1991-10-30T00:00:00"/>
    <n v="0"/>
    <d v="1899-12-30T00:00:00"/>
    <s v="Carlos Hissao Kurihara"/>
    <s v="Valdemar Faquin"/>
    <x v="5"/>
    <x v="4"/>
    <x v="4"/>
    <s v="Pesquisador"/>
    <s v="Agropecuária Oeste"/>
    <s v="AUTARQUIAS FEDERAIS/ESTADUAIS"/>
    <n v="43846"/>
    <n v="0"/>
  </r>
  <r>
    <n v="0"/>
    <d v="1899-12-30T00:00:00"/>
    <s v="Tese"/>
    <d v="2006-03-28T00:00:00"/>
    <s v="Silvana da Silva"/>
    <s v="José Oswaldo Siqueira"/>
    <x v="2"/>
    <x v="49"/>
    <x v="36"/>
    <s v="Pública"/>
    <s v="Docente U IFET - MG"/>
    <n v="0"/>
    <d v="2019-11-27T00:00:00"/>
    <s v="http://lattes.cnpq.br/1355456287290711"/>
  </r>
  <r>
    <s v="Dissertação"/>
    <d v="2004-08-13T00:00:00"/>
    <s v="Tese"/>
    <d v="2007-12-13T00:00:00"/>
    <s v="Felipe Campos Figueiredo"/>
    <s v="Antonio Eduardo Furtini Neto/Paulo Tácito Gontijo Guimarães"/>
    <x v="2"/>
    <x v="50"/>
    <x v="37"/>
    <s v="Pública"/>
    <n v="0"/>
    <n v="0"/>
    <d v="2019-12-19T00:00:00"/>
    <s v="http://lattes.cnpq.br/0469393581250940"/>
  </r>
  <r>
    <s v="Dissertação"/>
    <d v="2004-07-02T00:00:00"/>
    <n v="0"/>
    <d v="1899-12-30T00:00:00"/>
    <s v="Carolina Cardoso Lisboa"/>
    <s v="João José Marques"/>
    <x v="8"/>
    <x v="51"/>
    <x v="0"/>
    <s v="Coordenadora de Projetos"/>
    <n v="0"/>
    <n v="0"/>
    <n v="42148"/>
    <n v="0"/>
  </r>
  <r>
    <s v="Dissertação"/>
    <d v="2018-07-31T00:00:00"/>
    <n v="0"/>
    <d v="1899-12-30T00:00:00"/>
    <s v="Carolline Vargas e Silva"/>
    <s v="Moacir de Souza Dias Júnior"/>
    <x v="11"/>
    <x v="0"/>
    <x v="0"/>
    <n v="0"/>
    <s v="Preparando para o doutorado"/>
    <n v="0"/>
    <n v="44229"/>
    <s v="http://lattes.cnpq.br/4582265817656551"/>
  </r>
  <r>
    <s v="Dissertação"/>
    <d v="1992-02-10T00:00:00"/>
    <n v="0"/>
    <d v="1899-12-30T00:00:00"/>
    <s v="Lucia Ferreira"/>
    <s v="Nilton Curi"/>
    <x v="2"/>
    <x v="50"/>
    <x v="37"/>
    <s v="Pública"/>
    <s v="Campus Inconfidentes"/>
    <n v="0"/>
    <d v="2019-12-12T00:00:00"/>
    <n v="0"/>
  </r>
  <r>
    <s v="Dissertação"/>
    <d v="1994-09-23T00:00:00"/>
    <n v="0"/>
    <d v="1899-12-30T00:00:00"/>
    <s v="César da Silva Chagas"/>
    <s v="Nilton Curi"/>
    <x v="5"/>
    <x v="4"/>
    <x v="4"/>
    <s v="Pesquisador"/>
    <s v="Solos"/>
    <s v="AUTARQUIAS FEDERAIS/ESTADUAIS"/>
    <s v="26/09/2019"/>
    <n v="0"/>
  </r>
  <r>
    <s v="Dissertação"/>
    <d v="2018-07-11T00:00:00"/>
    <n v="0"/>
    <d v="1899-12-30T00:00:00"/>
    <s v="Cesar Ferreira Santos"/>
    <s v="Douglas Ramos Guelfi Silva"/>
    <x v="5"/>
    <x v="49"/>
    <x v="36"/>
    <s v="Tecnico Agricola"/>
    <s v="Campus Barbacena"/>
    <s v="AUTARQUIAS FEDERAIS/ESTADUAIS"/>
    <s v=" 11/05/2021"/>
    <s v="http://lattes.cnpq.br/1071470051957403"/>
  </r>
  <r>
    <s v="Dissertação"/>
    <d v="2018-12-14T00:00:00"/>
    <n v="0"/>
    <d v="1899-12-30T00:00:00"/>
    <s v="Cesar Florentino Puma Veja"/>
    <s v="Fatima Maria de Souza Moreira"/>
    <x v="3"/>
    <x v="0"/>
    <x v="0"/>
    <n v="0"/>
    <s v="Peruano-retornou ao seu país- bolsa PEC-PG"/>
    <n v="0"/>
    <n v="0"/>
    <s v="http://lattes.cnpq.br/4057651712393384"/>
  </r>
  <r>
    <s v="Dissertação"/>
    <d v="2007-02-14T00:00:00"/>
    <s v="Tese"/>
    <d v="2010-01-15T00:00:00"/>
    <s v="Cezar Francisco Araújo Júnior"/>
    <s v="Moacir de Souza Dias Junior/Moacir de Souza Dias Junior"/>
    <x v="5"/>
    <x v="36"/>
    <x v="28"/>
    <s v="Pesquisador"/>
    <n v="0"/>
    <s v="EMPRESAS/INSTITUTOS ESTADUAIS DE PESQUISA"/>
    <n v="44315"/>
    <s v="http://lattes.cnpq.br/1660664263539450"/>
  </r>
  <r>
    <s v="Dissertação"/>
    <d v="2008-05-21T00:00:00"/>
    <s v="Tese"/>
    <d v="2011-02-23T00:00:00"/>
    <s v="Ciro Augusto de Souza Magalhães"/>
    <s v="José Maria de Lima/José Maria de Lima"/>
    <x v="5"/>
    <x v="4"/>
    <x v="4"/>
    <s v="Pesquisador"/>
    <s v="Agrossilvipastoril"/>
    <s v="AUTARQUIAS FEDERAIS/ESTADUAIS"/>
    <n v="44316"/>
    <s v="http://lattes.cnpq.br/7758770757321541"/>
  </r>
  <r>
    <s v="Dissertação"/>
    <s v="xx/xx/1989"/>
    <n v="0"/>
    <d v="1899-12-30T00:00:00"/>
    <s v="Cláudia Márcia Clemente"/>
    <s v="Janice Guedes de Carvalho"/>
    <x v="3"/>
    <x v="0"/>
    <x v="0"/>
    <n v="0"/>
    <s v="Sem informação "/>
    <n v="0"/>
    <s v="Sem Currículo Lattes"/>
    <n v="0"/>
  </r>
  <r>
    <s v="Dissertação"/>
    <d v="2012-02-28T00:00:00"/>
    <s v="Tese"/>
    <d v="2014-02-14T00:00:00"/>
    <s v="Walbert Junior Reis dos Santos"/>
    <s v="João José Marques/João José Marques"/>
    <x v="2"/>
    <x v="50"/>
    <x v="37"/>
    <s v="Pública"/>
    <n v="0"/>
    <n v="0"/>
    <d v="2020-02-02T00:00:00"/>
    <s v="http://lattes.cnpq.br/4259199128973982"/>
  </r>
  <r>
    <s v="Dissertação"/>
    <d v="1993-11-26T00:00:00"/>
    <n v="0"/>
    <d v="1899-12-30T00:00:00"/>
    <s v="Cláudio Kendi Morikawa"/>
    <s v="Valdemar Faquin"/>
    <x v="8"/>
    <x v="52"/>
    <x v="38"/>
    <n v="0"/>
    <s v="Institute of Vegetable and Floriculture Science (NIVFS)"/>
    <n v="0"/>
    <s v="24/09/2014"/>
    <n v="0"/>
  </r>
  <r>
    <s v="Dissertação"/>
    <d v="2012-07-27T00:00:00"/>
    <s v="Tese"/>
    <d v="2015-03-06T00:00:00"/>
    <s v="Alisson Lucrécio da Costa"/>
    <s v="José Maria de Lima/José Maria de Lima"/>
    <x v="2"/>
    <x v="53"/>
    <x v="39"/>
    <s v="Pública"/>
    <n v="0"/>
    <n v="0"/>
    <s v="16/09/2019"/>
    <s v="http://lattes.cnpq.br/9735303074954821"/>
  </r>
  <r>
    <s v="Dissertação"/>
    <d v="2008-07-25T00:00:00"/>
    <s v="Tese"/>
    <d v="2011-08-30T00:00:00"/>
    <s v="Cléber Lázaro Rodas"/>
    <s v="Janice Guedes de Carvalho/Janice Guedes de Carvalho"/>
    <x v="8"/>
    <x v="54"/>
    <x v="0"/>
    <s v="Pesquisador"/>
    <s v="Estação de Pesquisa da Terras Gerais Experimental"/>
    <n v="0"/>
    <n v="42743"/>
    <s v="http://lattes.cnpq.br/7500559843372873"/>
  </r>
  <r>
    <s v="Dissertação"/>
    <s v="xx/xx/1985"/>
    <n v="0"/>
    <d v="1899-12-30T00:00:00"/>
    <s v="Cleide Aparecida de Abreu"/>
    <s v="Alfredo Scheid Lopes"/>
    <x v="5"/>
    <x v="38"/>
    <x v="30"/>
    <s v="Pesquisador"/>
    <n v="0"/>
    <s v="EMPRESAS/INSTITUTOS ESTADUAIS DE PESQUISA"/>
    <s v="21/01/2020"/>
    <n v="0"/>
  </r>
  <r>
    <n v="0"/>
    <d v="1899-12-30T00:00:00"/>
    <s v="Tese"/>
    <d v="2014-11-03T00:00:00"/>
    <s v="Clerio Hickmann"/>
    <s v="Carlos Alberto Silva"/>
    <x v="0"/>
    <x v="0"/>
    <x v="0"/>
    <s v="Engenheiro Agrônomo - Assistente técnico na Propriedade Família Hickmann"/>
    <s v="sem informações atuais"/>
    <n v="0"/>
    <s v="31/01/2018"/>
    <s v="http://lattes.cnpq.br/2812322657890928"/>
  </r>
  <r>
    <s v="Dissertação"/>
    <d v="1992-11-20T00:00:00"/>
    <n v="0"/>
    <d v="1899-12-30T00:00:00"/>
    <s v="Clóvis Roberto Hoffmann"/>
    <s v="Valdemar Faquin"/>
    <x v="5"/>
    <x v="36"/>
    <x v="28"/>
    <n v="0"/>
    <n v="0"/>
    <s v="EMPRESAS/INSTITUTOS ESTADUAIS DE PESQUISA"/>
    <n v="43313"/>
    <n v="0"/>
  </r>
  <r>
    <s v="Dissertação"/>
    <d v="2003-02-21T00:00:00"/>
    <s v="Tese"/>
    <d v="2005-12-30T00:00:00"/>
    <s v="Carlos Ribeiro Rodrigues"/>
    <s v="Valdemar Faquin/Valdemar Faquin"/>
    <x v="2"/>
    <x v="53"/>
    <x v="39"/>
    <s v="Pública"/>
    <n v="0"/>
    <n v="0"/>
    <s v="18/09/2019"/>
    <n v="0"/>
  </r>
  <r>
    <s v="Dissertação"/>
    <d v="2019-02-19T00:00:00"/>
    <n v="0"/>
    <d v="1899-12-30T00:00:00"/>
    <s v="Cristiano Gonçalves Moreira"/>
    <s v="Luiz Roberto Guimarães Guilherme"/>
    <x v="3"/>
    <x v="0"/>
    <x v="0"/>
    <n v="0"/>
    <s v="Sem informações atuais"/>
    <n v="0"/>
    <n v="44311"/>
    <s v="http://lattes.cnpq.br/6583503892587647"/>
  </r>
  <r>
    <s v="Dissertação"/>
    <d v="1995-08-30T00:00:00"/>
    <n v="0"/>
    <d v="1899-12-30T00:00:00"/>
    <s v="David Vieira Lima"/>
    <s v="Valdemar Faquin"/>
    <x v="2"/>
    <x v="53"/>
    <x v="39"/>
    <s v="Pública"/>
    <n v="0"/>
    <n v="0"/>
    <s v="16/04/2018"/>
    <n v="0"/>
  </r>
  <r>
    <s v="Dissertação"/>
    <d v="1995-07-12T00:00:00"/>
    <n v="0"/>
    <d v="1899-12-30T00:00:00"/>
    <s v="Daniela Abreu da Silveira"/>
    <s v="Paulo Tácito Gontijo Guimarães"/>
    <x v="3"/>
    <x v="0"/>
    <x v="0"/>
    <n v="0"/>
    <s v="Sem informações atuais"/>
    <n v="0"/>
    <s v="Sem Currículo Lattes"/>
    <n v="0"/>
  </r>
  <r>
    <s v="Dissertação"/>
    <d v="2011-10-11T00:00:00"/>
    <n v="0"/>
    <d v="1899-12-30T00:00:00"/>
    <s v="Daniela Aparecida de Andrade"/>
    <s v="Carlos Alberto Silva"/>
    <x v="8"/>
    <x v="55"/>
    <x v="0"/>
    <n v="0"/>
    <n v="0"/>
    <n v="0"/>
    <n v="44307"/>
    <s v="http://lattes.cnpq.br/7213700032576009"/>
  </r>
  <r>
    <s v="Dissertação"/>
    <d v="2006-07-07T00:00:00"/>
    <n v="0"/>
    <d v="1899-12-30T00:00:00"/>
    <s v="Daniela Cristiane da Silva Schetini"/>
    <s v="Marx Leandro Naves Silva"/>
    <x v="5"/>
    <x v="56"/>
    <x v="40"/>
    <s v="Analista"/>
    <s v="Autarquia Estadual"/>
    <s v="AUTARQUIAS FEDERAIS/ESTADUAIS"/>
    <s v="31/05/2016"/>
    <s v="http://lattes.cnpq.br/0133441590054368"/>
  </r>
  <r>
    <s v="Dissertação"/>
    <d v="2004-02-06T00:00:00"/>
    <n v="0"/>
    <d v="1899-12-30T00:00:00"/>
    <s v="Daniela da Silva Benedito"/>
    <s v="Antonio Eduardo Furtini Neto"/>
    <x v="3"/>
    <x v="0"/>
    <x v="0"/>
    <n v="0"/>
    <s v="Sem informações atuais"/>
    <n v="0"/>
    <s v="24/11/2010"/>
    <n v="0"/>
  </r>
  <r>
    <s v="Dissertação"/>
    <d v="2004-08-04T00:00:00"/>
    <n v="0"/>
    <d v="1899-12-30T00:00:00"/>
    <s v="Daniela Miranda de Lima Simões"/>
    <s v="José Maria de Lima"/>
    <x v="3"/>
    <x v="0"/>
    <x v="0"/>
    <n v="0"/>
    <s v="Sem informações atuais"/>
    <n v="0"/>
    <s v="13/03/2009"/>
    <n v="0"/>
  </r>
  <r>
    <s v="Dissertação"/>
    <d v="2007-08-01T00:00:00"/>
    <s v="Tese"/>
    <d v="2010-01-16T00:00:00"/>
    <s v="Eduardo da Costa Severiano"/>
    <s v="Geraldo César de Oliveira/Geraldo César de Oliveira"/>
    <x v="2"/>
    <x v="53"/>
    <x v="39"/>
    <s v="Pública"/>
    <n v="0"/>
    <n v="0"/>
    <d v="2021-03-11T00:00:00"/>
    <s v="http://lattes.cnpq.br/0288146552740769"/>
  </r>
  <r>
    <n v="0"/>
    <d v="1899-12-30T00:00:00"/>
    <s v="Tese"/>
    <d v="2013-10-24T00:00:00"/>
    <s v="Daniele Nogueira dos Reis"/>
    <s v="Antonio Eduardo Furtini Neto"/>
    <x v="5"/>
    <x v="57"/>
    <x v="41"/>
    <s v="Analista Ambiental"/>
    <n v="0"/>
    <s v="EMPRESAS/INSTITUTOS ESTADUAIS DE PESQUISA"/>
    <n v="44142"/>
    <s v="http://lattes.cnpq.br/5657321229672531"/>
  </r>
  <r>
    <s v="Dissertação"/>
    <d v="2015-02-25T00:00:00"/>
    <s v="Tese"/>
    <d v="2019-03-12T00:00:00"/>
    <s v="Danielle Vieira Guimaraes"/>
    <s v="Marx Leandro Naves Silva"/>
    <x v="4"/>
    <x v="16"/>
    <x v="15"/>
    <s v="Programa de Pós-Graduação em Ciência do Solo (PPGCS)"/>
    <n v="0"/>
    <n v="0"/>
    <n v="44278"/>
    <s v="http://lattes.cnpq.br/1898346024972492"/>
  </r>
  <r>
    <n v="0"/>
    <d v="1899-12-30T00:00:00"/>
    <s v="Tese"/>
    <d v="2007-11-01T00:00:00"/>
    <s v="Katia Aparecida de Pinho Costa "/>
    <s v="Valdemar Faquin"/>
    <x v="2"/>
    <x v="53"/>
    <x v="39"/>
    <s v="Pública"/>
    <s v="Docente D3, Campus Rio Verde"/>
    <n v="0"/>
    <s v="21/01/2019"/>
    <s v="http://lattes.cnpq.br/6647073354895391"/>
  </r>
  <r>
    <s v="Dissertação"/>
    <d v="2011-08-02T00:00:00"/>
    <s v="Tese"/>
    <d v="2014-12-19T00:00:00"/>
    <s v="Davi Lopes do Carmo"/>
    <s v="Carlos Alberto Silva/Carlos Alberto Silva"/>
    <x v="8"/>
    <x v="58"/>
    <x v="0"/>
    <n v="0"/>
    <n v="0"/>
    <n v="0"/>
    <n v="44243"/>
    <s v="http://lattes.cnpq.br/4391015765518940"/>
  </r>
  <r>
    <s v="Dissertação"/>
    <d v="2000-02-28T00:00:00"/>
    <n v="0"/>
    <d v="1899-12-30T00:00:00"/>
    <s v="Marcus Vinicius Vieitas Ramos"/>
    <s v="Nilton Curi"/>
    <x v="2"/>
    <x v="53"/>
    <x v="39"/>
    <s v="Pública"/>
    <s v="Campus Urutaí"/>
    <n v="0"/>
    <s v="29/05/2019"/>
    <n v="0"/>
  </r>
  <r>
    <s v="Dissertação"/>
    <s v="xx/xx/1977"/>
    <n v="0"/>
    <d v="1899-12-30T00:00:00"/>
    <s v="Deoclécio Nazareno do Carmo"/>
    <s v="Nilton Curi"/>
    <x v="3"/>
    <x v="0"/>
    <x v="0"/>
    <n v="0"/>
    <s v="Sem informações atuais"/>
    <n v="0"/>
    <s v="Sem Currículo Lattes"/>
    <n v="0"/>
  </r>
  <r>
    <s v="Dissertação"/>
    <d v="1996-02-15T00:00:00"/>
    <n v="0"/>
    <d v="1899-12-30T00:00:00"/>
    <s v="Renato Lara de Assis"/>
    <s v="Mozart Martins Ferreira"/>
    <x v="2"/>
    <x v="53"/>
    <x v="39"/>
    <s v="Pública"/>
    <n v="0"/>
    <n v="0"/>
    <d v="2021-05-11T00:00:00"/>
    <n v="0"/>
  </r>
  <r>
    <n v="0"/>
    <d v="1899-12-30T00:00:00"/>
    <s v="Tese"/>
    <d v="2017-03-30T00:00:00"/>
    <s v="Diego Faustolo Alves Bispo"/>
    <s v="Marx Leandro Naves Silva"/>
    <x v="4"/>
    <x v="59"/>
    <x v="42"/>
    <n v="0"/>
    <n v="0"/>
    <n v="0"/>
    <n v="44305"/>
    <s v="http://lattes.cnpq.br/5982051540114924"/>
  </r>
  <r>
    <s v="Dissertação"/>
    <d v="2017-09-29T00:00:00"/>
    <n v="0"/>
    <d v="1899-12-30T00:00:00"/>
    <s v="Diego Fernandes Terra Machado"/>
    <s v="Michele Duarte de Menezes"/>
    <x v="6"/>
    <x v="60"/>
    <x v="43"/>
    <s v="Geografia"/>
    <n v="0"/>
    <n v="0"/>
    <n v="44249"/>
    <s v="http://lattes.cnpq.br/5262140695923123"/>
  </r>
  <r>
    <s v="Dissertação"/>
    <d v="2019-02-15T00:00:00"/>
    <n v="0"/>
    <d v="1899-12-30T00:00:00"/>
    <s v="Diego Tassinari"/>
    <s v="Moacir de Souza Dias Junior"/>
    <x v="10"/>
    <x v="0"/>
    <x v="0"/>
    <n v="0"/>
    <s v="Preparação para concurso"/>
    <n v="0"/>
    <s v="27/08/2019"/>
    <s v="http://lattes.cnpq.br/2043681326746569"/>
  </r>
  <r>
    <s v="Dissertação"/>
    <d v="1995-02-22T00:00:00"/>
    <n v="0"/>
    <d v="1899-12-30T00:00:00"/>
    <s v="Marcos Eduardo Paron"/>
    <s v="José Oswaldo Siqueira"/>
    <x v="2"/>
    <x v="61"/>
    <x v="44"/>
    <s v="Pública"/>
    <n v="0"/>
    <n v="0"/>
    <s v="19/05/2017"/>
    <n v="0"/>
  </r>
  <r>
    <s v="Dissertação"/>
    <d v="1992-08-19T00:00:00"/>
    <n v="0"/>
    <d v="1899-12-30T00:00:00"/>
    <s v="Dinara Mattioli Lima"/>
    <s v="Mozart Martins Ferreira"/>
    <x v="5"/>
    <x v="62"/>
    <x v="45"/>
    <s v="Fiscal"/>
    <s v="autarquia estadual"/>
    <s v="AUTARQUIAS FEDERAIS/ESTADUAIS"/>
    <s v="29/06/2004"/>
    <n v="0"/>
  </r>
  <r>
    <s v="Dissertação"/>
    <d v="2003-02-28T00:00:00"/>
    <s v="Tese"/>
    <d v="2003-02-28T00:00:00"/>
    <s v="Dione Pereira Cardoso"/>
    <s v="Marx Leandro Naves Silva"/>
    <x v="10"/>
    <x v="0"/>
    <x v="0"/>
    <n v="0"/>
    <s v="Defendido em 30/04/2021"/>
    <n v="0"/>
    <n v="43893"/>
    <n v="0"/>
  </r>
  <r>
    <s v="Dissertação"/>
    <d v="2014-02-25T00:00:00"/>
    <s v="Tese"/>
    <d v="2017-03-03T00:00:00"/>
    <s v="Erika Andressa da Silva"/>
    <s v="Geraldo César de Oliveira"/>
    <x v="2"/>
    <x v="63"/>
    <x v="25"/>
    <s v="Pública"/>
    <s v="Docente substituto"/>
    <n v="0"/>
    <s v="21/02/2020"/>
    <s v="http://lattes.cnpq.br/1782657714572848"/>
  </r>
  <r>
    <s v="Dissertação"/>
    <d v="2005-07-29T00:00:00"/>
    <s v="Tese"/>
    <d v="2009-04-17T00:00:00"/>
    <s v="Gláucia Alves e Silva"/>
    <s v="José Oswaldo Siqueira/José Oswaldo Siqueira"/>
    <x v="2"/>
    <x v="64"/>
    <x v="21"/>
    <s v="Pública"/>
    <n v="0"/>
    <n v="0"/>
    <d v="2020-12-02T00:00:00"/>
    <s v="http://lattes.cnpq.br/1477145782729963"/>
  </r>
  <r>
    <s v="Dissertação"/>
    <d v="2013-02-28T00:00:00"/>
    <s v="Tese"/>
    <d v="2017-03-27T00:00:00"/>
    <s v="Douglas Carvalho Amaral"/>
    <s v="Luiz Roberto Guimarães Guilherme"/>
    <x v="4"/>
    <x v="65"/>
    <x v="46"/>
    <s v="Pesquisador"/>
    <s v="EUA"/>
    <n v="0"/>
    <s v="27/06/2018"/>
    <s v="http://lattes.cnpq.br/8367389521482051"/>
  </r>
  <r>
    <s v="Dissertação"/>
    <d v="1899-12-30T00:00:00"/>
    <s v="Tese"/>
    <d v="2019-08-28T00:00:00"/>
    <s v="Zelio Resende de Souza"/>
    <s v="Moacir de Souza Dias Junior"/>
    <x v="2"/>
    <x v="66"/>
    <x v="47"/>
    <s v="Pública"/>
    <s v="professor substituto na área de Engenharia agronômica do IFTM, Campus de Uberlândia"/>
    <n v="0"/>
    <d v="2021-05-11T00:00:00"/>
    <s v=" http://lattes.cnpq.br/3560941322777400"/>
  </r>
  <r>
    <n v="0"/>
    <d v="1899-12-30T00:00:00"/>
    <s v="Tese"/>
    <d v="1999-09-10T00:00:00"/>
    <s v="João Batista Pavesi Simão"/>
    <s v="José Oswaldo Siqueira"/>
    <x v="2"/>
    <x v="67"/>
    <x v="34"/>
    <s v="Pública"/>
    <n v="0"/>
    <n v="0"/>
    <d v="2021-04-02T00:00:00"/>
    <n v="0"/>
  </r>
  <r>
    <s v="Dissertação"/>
    <d v="1995-02-08T00:00:00"/>
    <n v="0"/>
    <d v="1899-12-30T00:00:00"/>
    <s v="Joel Carlos Pereira"/>
    <s v="Helcio Andrade"/>
    <x v="2"/>
    <x v="68"/>
    <x v="48"/>
    <s v="Pública"/>
    <n v="0"/>
    <n v="0"/>
    <s v="14/02/2020"/>
    <n v="0"/>
  </r>
  <r>
    <s v="Dissertação"/>
    <d v="2020-03-20T00:00:00"/>
    <n v="0"/>
    <d v="1899-12-30T00:00:00"/>
    <s v="Eder Lucas Correa dos Santos"/>
    <s v="Luiz Roberto Guimarães Guilherme"/>
    <x v="8"/>
    <x v="69"/>
    <x v="0"/>
    <s v="Analista de Marketing Agrícola"/>
    <n v="0"/>
    <n v="0"/>
    <n v="43910"/>
    <s v="http://lattes.cnpq.br/0272535446921138"/>
  </r>
  <r>
    <n v="0"/>
    <d v="1899-12-30T00:00:00"/>
    <s v="Tese"/>
    <d v="2008-08-22T00:00:00"/>
    <s v="Ederson da Conceição Jesus"/>
    <s v="Fatima Maria de Souza Moreira"/>
    <x v="5"/>
    <x v="4"/>
    <x v="4"/>
    <s v="Pesquisador"/>
    <s v="Agrobiologia"/>
    <s v="AUTARQUIAS FEDERAIS/ESTADUAIS"/>
    <n v="44326"/>
    <s v="http://lattes.cnpq.br/8253292050291316"/>
  </r>
  <r>
    <n v="0"/>
    <d v="1899-12-30T00:00:00"/>
    <s v="Tese"/>
    <d v="2003-01-15T00:00:00"/>
    <s v="Edilson Carvalho Brasil"/>
    <s v="Janice Guedes de Carvalho"/>
    <x v="5"/>
    <x v="4"/>
    <x v="4"/>
    <s v="Pesquisador"/>
    <s v="Amazônia Oriental"/>
    <s v="AUTARQUIAS FEDERAIS/ESTADUAIS"/>
    <n v="43954"/>
    <n v="0"/>
  </r>
  <r>
    <s v="Dissertação"/>
    <d v="2008-08-01T00:00:00"/>
    <s v="Tese"/>
    <d v="2011-08-08T00:00:00"/>
    <s v="Vico Mendes Pereira Lima"/>
    <s v="Geraldo César de Oliveira/Geraldo César de Oliveira"/>
    <x v="2"/>
    <x v="68"/>
    <x v="48"/>
    <s v="Pública"/>
    <n v="0"/>
    <n v="0"/>
    <s v="16/10/2018"/>
    <s v="http://lattes.cnpq.br/3109678380509881"/>
  </r>
  <r>
    <s v="Dissertação"/>
    <d v="2016-04-12T00:00:00"/>
    <s v="Tese"/>
    <d v="2020-08-19T00:00:00"/>
    <s v="Ediu Carlos da Silva Junior"/>
    <s v="Luiz Roberto Guimarães Guilherme"/>
    <x v="10"/>
    <x v="0"/>
    <x v="0"/>
    <n v="0"/>
    <s v="Titulado no doutorado no PPGCS em 19/08/2020"/>
    <n v="0"/>
    <n v="44326"/>
    <s v="http://lattes.cnpq.br/0031643362079170"/>
  </r>
  <r>
    <s v="Dissertação"/>
    <d v="2012-02-29T00:00:00"/>
    <s v="Tese"/>
    <d v="2017-02-23T00:00:00"/>
    <s v="Eduane José de Pádua"/>
    <s v="Antonio Eduardo Furtini Neto/Yuri Lopes Zinn"/>
    <x v="4"/>
    <x v="16"/>
    <x v="15"/>
    <s v="Departamento de Ciências Florestais (DCF)"/>
    <n v="0"/>
    <n v="0"/>
    <n v="44188"/>
    <s v="http://lattes.cnpq.br/3186266537262711"/>
  </r>
  <r>
    <s v="Dissertação"/>
    <d v="2015-02-26T00:00:00"/>
    <s v="Tese"/>
    <d v="2019-03-22T00:00:00"/>
    <s v="Barbara Pereira Christofaro Silva"/>
    <s v="Marx Leandro Naves Silva"/>
    <x v="2"/>
    <x v="70"/>
    <x v="35"/>
    <s v="Pública"/>
    <s v="Professor EBTT, Campus Óbidos"/>
    <n v="0"/>
    <d v="2021-02-20T00:00:00"/>
    <s v="http://lattes.cnpq.br/6165248865810879"/>
  </r>
  <r>
    <n v="0"/>
    <d v="1899-12-30T00:00:00"/>
    <s v="Tese"/>
    <d v="2019-08-15T00:00:00"/>
    <s v="Franklin Eduardo de Melo Santiago"/>
    <s v="Maria Ligia de Souza Silva"/>
    <x v="2"/>
    <x v="71"/>
    <x v="49"/>
    <s v="Pública"/>
    <n v="0"/>
    <n v="0"/>
    <s v="17/02/2020"/>
    <s v="http://lattes.cnpq.br/3779952854801736"/>
  </r>
  <r>
    <s v="Dissertação"/>
    <d v="2013-09-19T00:00:00"/>
    <s v="Tese"/>
    <d v="2017-09-22T00:00:00"/>
    <s v="Eduardo Lopes Cancellier"/>
    <s v="Douglas Ramos Guelfi Silva"/>
    <x v="8"/>
    <x v="72"/>
    <x v="0"/>
    <n v="0"/>
    <s v="Antiga Produquímica"/>
    <n v="0"/>
    <s v="26/09/2018"/>
    <s v="http://lattes.cnpq.br/5828245340069505"/>
  </r>
  <r>
    <s v="Dissertação"/>
    <s v="xx/xx/1981"/>
    <n v="0"/>
    <d v="1899-12-30T00:00:00"/>
    <s v="Eduardo Meneghel Rando"/>
    <s v="Jeziel Cardoso Freire"/>
    <x v="1"/>
    <x v="73"/>
    <x v="50"/>
    <n v="0"/>
    <s v="Docente UENP/falecido"/>
    <n v="0"/>
    <s v="24/02/2015"/>
    <n v="0"/>
  </r>
  <r>
    <s v="Dissertação"/>
    <d v="2007-07-27T00:00:00"/>
    <n v="0"/>
    <d v="1899-12-30T00:00:00"/>
    <s v="Eduardo Nunes Magalhães"/>
    <s v="Geraldo César de Oliveira"/>
    <x v="2"/>
    <x v="74"/>
    <x v="47"/>
    <s v="Pública"/>
    <s v="Minas Gerais"/>
    <n v="0"/>
    <s v=" 30/03/2021"/>
    <s v="http://lattes.cnpq.br/4727001903322211"/>
  </r>
  <r>
    <s v="Dissertação"/>
    <d v="1995-08-08T00:00:00"/>
    <n v="0"/>
    <d v="1899-12-30T00:00:00"/>
    <s v="Eduardo Sampaio Marques"/>
    <s v="Valdemar Faquin"/>
    <x v="5"/>
    <x v="75"/>
    <x v="51"/>
    <s v="Fiscal/Assessor "/>
    <n v="0"/>
    <s v="MINISTÉRIO , GOVERNO ESTADUAL, PREFEITURAS (7)"/>
    <s v="13/09/2018"/>
    <n v="0"/>
  </r>
  <r>
    <s v="Dissertação"/>
    <d v="2011-09-28T00:00:00"/>
    <s v="Tese"/>
    <d v="2015-02-24T00:00:00"/>
    <s v="Henrique Gualberto Vilela Penha"/>
    <s v="Luiz Roberto Guimarães Guilherme/Luiz Roberto Guimarães Guilherme"/>
    <x v="2"/>
    <x v="74"/>
    <x v="47"/>
    <s v="Pública"/>
    <n v="0"/>
    <n v="0"/>
    <d v="2021-03-11T00:00:00"/>
    <s v="http://lattes.cnpq.br/2890744775268997"/>
  </r>
  <r>
    <s v="Dissertação"/>
    <d v="2009-02-20T00:00:00"/>
    <s v="Tese"/>
    <d v="2012-02-13T00:00:00"/>
    <s v="Elen Alvarenga Silva"/>
    <s v="Nilton Curi/Nilton Curi"/>
    <x v="10"/>
    <x v="0"/>
    <x v="0"/>
    <n v="0"/>
    <s v="Preparação para concurso"/>
    <n v="0"/>
    <s v="17/02/2020"/>
    <s v="http://lattes.cnpq.br/7863217674624597"/>
  </r>
  <r>
    <s v="Dissertação"/>
    <d v="1999-03-26T00:00:00"/>
    <s v="Tese"/>
    <d v="2003-05-09T00:00:00"/>
    <s v="Watson Rogério de Azevedo"/>
    <s v="Valdemar Faquin/Valdemar Faquin"/>
    <x v="2"/>
    <x v="74"/>
    <x v="47"/>
    <s v="Pública"/>
    <n v="0"/>
    <n v="0"/>
    <s v="17/10/2019"/>
    <n v="0"/>
  </r>
  <r>
    <s v="Dissertação"/>
    <d v="2013-12-17T00:00:00"/>
    <s v="Tese"/>
    <d v="2017-11-13T00:00:00"/>
    <s v="Elidiane da Silva"/>
    <s v="Nilton Curi"/>
    <x v="10"/>
    <x v="0"/>
    <x v="0"/>
    <n v="0"/>
    <s v="Preparação para concurso"/>
    <n v="0"/>
    <s v="24/01/2018"/>
    <s v="http://lattes.cnpq.br/3091180821735466"/>
  </r>
  <r>
    <n v="0"/>
    <d v="1899-12-30T00:00:00"/>
    <s v="Tese"/>
    <d v="2016-10-28T00:00:00"/>
    <s v="Eliete Nazaré Eduardo Mauri"/>
    <s v="Nilton Curi"/>
    <x v="4"/>
    <x v="40"/>
    <x v="31"/>
    <s v="Centro de Energia Nuclear na Agricultura (CENA)"/>
    <s v="Pós-doutoranda em Nutição Mineral de Plantas"/>
    <n v="0"/>
    <n v="44132"/>
    <s v="http://lattes.cnpq.br/9575539800630541"/>
  </r>
  <r>
    <s v="Dissertação"/>
    <s v="xx/xx/1984"/>
    <n v="0"/>
    <d v="1899-12-30T00:00:00"/>
    <s v="Elihu de Almeida Santos"/>
    <s v="João Batista Soares da Silva"/>
    <x v="3"/>
    <x v="0"/>
    <x v="0"/>
    <n v="0"/>
    <s v="Sem informações atuais"/>
    <n v="0"/>
    <s v="24/04/2006"/>
    <n v="0"/>
  </r>
  <r>
    <s v="Dissertação"/>
    <d v="2015-12-23T00:00:00"/>
    <s v="Tese"/>
    <d v="2019-07-25T00:00:00"/>
    <s v="Anderson Mendes Araújo"/>
    <s v="Guilherme Lopes"/>
    <x v="2"/>
    <x v="76"/>
    <x v="52"/>
    <s v="Pública"/>
    <s v="Pesquisador"/>
    <n v="0"/>
    <d v="2019-02-09T00:00:00"/>
    <s v="http://lattes.cnpq.br/0547339079127636"/>
  </r>
  <r>
    <n v="0"/>
    <d v="1899-12-30T00:00:00"/>
    <s v="Tese"/>
    <d v="2019-02-28T00:00:00"/>
    <s v="Raquel Milagros Rodriguez Rodriguez"/>
    <s v="Marco Aurélio Carbone Carneiro"/>
    <x v="2"/>
    <x v="77"/>
    <x v="53"/>
    <s v="Pública"/>
    <s v="Cuba-Investigadora Agregada do Departamento de Biofertilizantes y Nutrición de las Plantas del Instituto Nacional de Ciencias Agrícolas (INCA)"/>
    <n v="0"/>
    <d v="2020-10-16T00:00:00"/>
    <s v="http://lattes.cnpq.br/6746114259030033"/>
  </r>
  <r>
    <s v="Dissertação"/>
    <s v="xx/xx/1983"/>
    <n v="0"/>
    <d v="1899-12-30T00:00:00"/>
    <s v="Verner Eichler"/>
    <s v="Alfredo Scheid Lopes"/>
    <x v="2"/>
    <x v="78"/>
    <x v="54"/>
    <s v="Privada"/>
    <s v="Goiás"/>
    <n v="0"/>
    <d v="2019-03-12T00:00:00"/>
    <n v="0"/>
  </r>
  <r>
    <s v="Dissertação"/>
    <d v="2017-02-20T00:00:00"/>
    <n v="0"/>
    <d v="1899-12-30T00:00:00"/>
    <s v="Emanuelly Silva Assis"/>
    <s v="Maria Ligia de Souza Silva"/>
    <x v="3"/>
    <x v="0"/>
    <x v="0"/>
    <n v="0"/>
    <s v="Sem informações atuais"/>
    <n v="0"/>
    <s v="21/11/2016"/>
    <s v="http://lattes.cnpq.br/0253135213223158"/>
  </r>
  <r>
    <n v="0"/>
    <d v="1899-12-30T00:00:00"/>
    <s v="Tese"/>
    <d v="2019-02-12T00:00:00"/>
    <s v="Emerson Ferreira Vilela"/>
    <s v="Yuri Lopes Zinn"/>
    <x v="8"/>
    <x v="79"/>
    <x v="0"/>
    <s v="Analista florestal"/>
    <n v="0"/>
    <n v="0"/>
    <n v="43942"/>
    <s v="http://lattes.cnpq.br/1025910773653012"/>
  </r>
  <r>
    <s v="Dissertação"/>
    <d v="2020-02-20T00:00:00"/>
    <n v="0"/>
    <d v="1899-12-30T00:00:00"/>
    <s v="Emmeline Machado França"/>
    <s v="Yuri Lopes Zinn"/>
    <x v="6"/>
    <x v="3"/>
    <x v="3"/>
    <n v="0"/>
    <n v="0"/>
    <n v="0"/>
    <n v="44284"/>
    <s v="http://lattes.cnpq.br/1374608154293485"/>
  </r>
  <r>
    <s v="Dissertação"/>
    <d v="2011-02-17T00:00:00"/>
    <n v="0"/>
    <d v="1899-12-30T00:00:00"/>
    <s v="Jerusa Cristina Bazzo"/>
    <s v="Marx Leandro Naves Silva"/>
    <x v="2"/>
    <x v="80"/>
    <x v="0"/>
    <s v="Pública"/>
    <n v="0"/>
    <n v="0"/>
    <s v="17/02/2020"/>
    <s v="http://lattes.cnpq.br/5181959058600313"/>
  </r>
  <r>
    <s v="Dissertação"/>
    <d v="1999-04-20T00:00:00"/>
    <n v="0"/>
    <d v="1899-12-30T00:00:00"/>
    <s v="Luciane da Silva Conhalato Rostagno"/>
    <s v="Helcio Andrade"/>
    <x v="2"/>
    <x v="81"/>
    <x v="0"/>
    <s v="Pública"/>
    <n v="0"/>
    <n v="0"/>
    <d v="2021-05-11T00:00:00"/>
    <n v="0"/>
  </r>
  <r>
    <s v="Dissertação"/>
    <d v="1997-03-06T00:00:00"/>
    <s v="Tese"/>
    <d v="2002-11-27T00:00:00"/>
    <s v="Enrique Pouyu Rojas "/>
    <s v="José Oswaldo Siqueira/José Oswaldo Siqueira"/>
    <x v="0"/>
    <x v="0"/>
    <x v="0"/>
    <s v="Consultor Agronômico"/>
    <n v="0"/>
    <n v="0"/>
    <n v="42920"/>
    <n v="0"/>
  </r>
  <r>
    <s v="Dissertação"/>
    <d v="1988-04-20T00:00:00"/>
    <n v="0"/>
    <d v="1899-12-30T00:00:00"/>
    <s v="Ruth Esneida Olaya Huertas"/>
    <s v="Geraldo Aparecido de Aquino Guedes"/>
    <x v="2"/>
    <x v="82"/>
    <x v="55"/>
    <s v="Pública"/>
    <s v="sede Palmira"/>
    <n v="0"/>
    <s v="28/06/2019"/>
    <n v="0"/>
  </r>
  <r>
    <s v="Dissertação"/>
    <s v="xx/xx/1987"/>
    <n v="0"/>
    <d v="1899-12-30T00:00:00"/>
    <s v="Erivelton Scherer Roman"/>
    <s v="Alfredo Scheid Lopes"/>
    <x v="5"/>
    <x v="4"/>
    <x v="4"/>
    <s v="Pesquisador"/>
    <s v="Trigo"/>
    <s v="AUTARQUIAS FEDERAIS/ESTADUAIS"/>
    <s v="16/05/2002"/>
    <n v="0"/>
  </r>
  <r>
    <s v="Dissertação"/>
    <d v="1988-12-18T00:00:00"/>
    <n v="0"/>
    <d v="1899-12-30T00:00:00"/>
    <s v="Ester Margareth Fortuna Macziack"/>
    <s v="Fabiano Ribeiro do Vale"/>
    <x v="3"/>
    <x v="0"/>
    <x v="0"/>
    <n v="0"/>
    <s v="Sem informações atuais"/>
    <n v="0"/>
    <s v="Sem Currículo Lattes"/>
    <n v="0"/>
  </r>
  <r>
    <s v="Dissertação"/>
    <s v="xx/xx/1983"/>
    <n v="0"/>
    <d v="1899-12-30T00:00:00"/>
    <s v="Eurípedes Maximiano Arantes"/>
    <s v="Francisco Dias Nogueira"/>
    <x v="12"/>
    <x v="83"/>
    <x v="56"/>
    <s v="Pública"/>
    <n v="0"/>
    <s v="EMPRESAS/INSTITUTOS ESTADUAIS DE PESQUISA"/>
    <n v="42438"/>
    <n v="0"/>
  </r>
  <r>
    <s v="Dissertação"/>
    <d v="1994-08-26T00:00:00"/>
    <n v="0"/>
    <d v="1899-12-30T00:00:00"/>
    <s v="José Antônio Maior Bono"/>
    <s v="Nilton Curi"/>
    <x v="2"/>
    <x v="84"/>
    <x v="57"/>
    <s v="Privada"/>
    <n v="0"/>
    <n v="0"/>
    <d v="2019-10-04T00:00:00"/>
    <n v="0"/>
  </r>
  <r>
    <n v="0"/>
    <d v="1899-12-30T00:00:00"/>
    <s v="Tese"/>
    <d v="2008-11-12T00:00:00"/>
    <s v="Evaldo Luis Cardoso "/>
    <s v="Marx Leandro Naves Silva"/>
    <x v="5"/>
    <x v="4"/>
    <x v="4"/>
    <s v="Pesquisador"/>
    <s v="Pantanal"/>
    <s v="AUTARQUIAS FEDERAIS/ESTADUAIS"/>
    <n v="44203"/>
    <s v="http://lattes.cnpq.br/1535626528019409"/>
  </r>
  <r>
    <s v="Dissertação"/>
    <d v="1899-12-30T00:00:00"/>
    <n v="0"/>
    <d v="1899-12-30T00:00:00"/>
    <s v="Evens Robert"/>
    <s v="Junior Cesar Avanzi"/>
    <x v="3"/>
    <x v="0"/>
    <x v="0"/>
    <n v="0"/>
    <s v="Sem informação pós-defesa"/>
    <n v="0"/>
    <n v="44312"/>
    <n v="0"/>
  </r>
  <r>
    <s v="Dissertação"/>
    <d v="2017-08-18T00:00:00"/>
    <n v="0"/>
    <d v="1899-12-30T00:00:00"/>
    <s v="Everton Geraldo de Morais"/>
    <s v="Carlos Alberto Silva"/>
    <x v="6"/>
    <x v="16"/>
    <x v="15"/>
    <s v="Programa de Pós-Graduação em Ciência do Solo (PPGCS)"/>
    <n v="0"/>
    <n v="0"/>
    <n v="44313"/>
    <s v="http://lattes.cnpq.br/5717083582725620"/>
  </r>
  <r>
    <s v="Dissertação"/>
    <d v="2009-07-24T00:00:00"/>
    <n v="0"/>
    <d v="1899-12-30T00:00:00"/>
    <s v="Luiz Gustavo Fernandes Julião"/>
    <s v="José Maria de Lima"/>
    <x v="2"/>
    <x v="84"/>
    <x v="29"/>
    <s v="Privada"/>
    <s v="São Paulo"/>
    <n v="0"/>
    <s v="14/11/2019"/>
    <s v="http://lattes.cnpq.br/6394500676319287"/>
  </r>
  <r>
    <s v="Dissertação"/>
    <d v="2003-08-12T00:00:00"/>
    <s v="Tese"/>
    <d v="2006-12-18T00:00:00"/>
    <s v="Daniela Queiroz Zuliani"/>
    <s v="João José Marques/João José Marques"/>
    <x v="2"/>
    <x v="85"/>
    <x v="58"/>
    <s v="Pública"/>
    <s v="Federal"/>
    <n v="0"/>
    <d v="2020-10-22T00:00:00"/>
    <s v="http://lattes.cnpq.br/5193603524417435"/>
  </r>
  <r>
    <s v="Dissertação"/>
    <d v="2007-03-02T00:00:00"/>
    <n v="0"/>
    <d v="1899-12-30T00:00:00"/>
    <s v="Fabiano José do Lago"/>
    <s v="Antonio Eduardo Furtini Neto"/>
    <x v="3"/>
    <x v="0"/>
    <x v="0"/>
    <n v="0"/>
    <s v="Sem informação pós-defesa"/>
    <n v="0"/>
    <s v="13/05/2006"/>
    <s v="http://lattes.cnpq.br/7595862569184551"/>
  </r>
  <r>
    <s v="Dissertação"/>
    <d v="2016-03-23T00:00:00"/>
    <s v="Tese"/>
    <d v="2020-10-28T00:00:00"/>
    <s v="Fabio Arnaldo Pomar Avalos"/>
    <s v="Marx Leandro Naves Silva"/>
    <x v="10"/>
    <x v="0"/>
    <x v="0"/>
    <n v="0"/>
    <s v="Titulado no doutorado no PPGCS em 29/10/2020"/>
    <n v="0"/>
    <n v="44107"/>
    <s v="http://lattes.cnpq.br/1688304637212218"/>
  </r>
  <r>
    <s v="Dissertação"/>
    <d v="2005-07-06T00:00:00"/>
    <n v="0"/>
    <d v="1899-12-30T00:00:00"/>
    <s v="Fábio Aurélio Dias Martins"/>
    <s v="Luiz Roberto Guimarães Guilherme"/>
    <x v="5"/>
    <x v="12"/>
    <x v="59"/>
    <s v="Pesquisador"/>
    <n v="0"/>
    <s v="EMPRESAS/INSTITUTOS ESTADUAIS DE PESQUISA"/>
    <n v="43533"/>
    <n v="0"/>
  </r>
  <r>
    <s v="Dissertação"/>
    <d v="2009-11-13T00:00:00"/>
    <s v="Tese"/>
    <d v="2013-06-28T00:00:00"/>
    <s v="Fábio Benedito Ono"/>
    <s v="Luiz Roberto Guimarães Guilherme/Luiz Roberto Guimarães Guilherme"/>
    <x v="8"/>
    <x v="86"/>
    <x v="0"/>
    <s v="Pesquisador"/>
    <n v="0"/>
    <n v="0"/>
    <n v="43802"/>
    <s v="http://lattes.cnpq.br/2333713465839731"/>
  </r>
  <r>
    <n v="0"/>
    <d v="1899-12-30T00:00:00"/>
    <s v="Tese"/>
    <d v="2018-08-09T00:00:00"/>
    <s v="Fabio Henrique Alves Bispo"/>
    <s v="Luiz Roberto Guimarães Guilherme"/>
    <x v="10"/>
    <x v="0"/>
    <x v="0"/>
    <n v="0"/>
    <s v="Pesquisador colaborador no LAEP da Universidade Federal dos Vales do Jequitinhonha e Mucuri - Campus JK/ realizando concursos"/>
    <n v="0"/>
    <n v="44260"/>
    <s v="http://lattes.cnpq.br/2806534109024648"/>
  </r>
  <r>
    <s v="Dissertação"/>
    <d v="2017-08-14T00:00:00"/>
    <n v="0"/>
    <d v="1899-12-30T00:00:00"/>
    <s v="Fabio Jose Gomes"/>
    <s v="Marx Leandro Naves Silva"/>
    <x v="3"/>
    <x v="0"/>
    <x v="0"/>
    <n v="0"/>
    <s v="Sem informações atuais"/>
    <n v="0"/>
    <n v="42746"/>
    <s v="http://lattes.cnpq.br/0467038488910857"/>
  </r>
  <r>
    <s v="Dissertação"/>
    <d v="1997-10-03T00:00:00"/>
    <n v="0"/>
    <d v="1899-12-30T00:00:00"/>
    <s v="Fábio Luís Mostasso"/>
    <s v="Fatima Maria de Souza Moreira"/>
    <x v="8"/>
    <x v="87"/>
    <x v="0"/>
    <n v="0"/>
    <n v="0"/>
    <n v="0"/>
    <s v="30/08/2013"/>
    <n v="0"/>
  </r>
  <r>
    <s v="Dissertação"/>
    <d v="2009-09-14T00:00:00"/>
    <s v="Tese"/>
    <d v="2013-04-16T00:00:00"/>
    <s v="Fábio Satoshi Higashikawa"/>
    <s v="Carlos Alberto Silva/Carlos Alberto Silva"/>
    <x v="5"/>
    <x v="88"/>
    <x v="60"/>
    <s v="Pesquisador"/>
    <n v="0"/>
    <s v="EMPRESAS/INSTITUTOS ESTADUAIS DE PESQUISA"/>
    <n v="44172"/>
    <s v="http://lattes.cnpq.br/3262815352542653"/>
  </r>
  <r>
    <s v="Dissertação"/>
    <d v="1999-09-27T00:00:00"/>
    <n v="0"/>
    <d v="1899-12-30T00:00:00"/>
    <s v="Fábio Sidnei Corrêa"/>
    <s v="Antonio Eduardo Furtini Neto"/>
    <x v="8"/>
    <x v="39"/>
    <x v="0"/>
    <n v="0"/>
    <n v="0"/>
    <n v="0"/>
    <n v="42747"/>
    <n v="0"/>
  </r>
  <r>
    <n v="0"/>
    <d v="1899-12-30T00:00:00"/>
    <s v="Tese"/>
    <d v="2006-03-13T00:00:00"/>
    <s v="Francisco Nildo da Silva"/>
    <s v="Antonio Eduardo Furtini Neto"/>
    <x v="2"/>
    <x v="85"/>
    <x v="58"/>
    <s v="Pública"/>
    <n v="0"/>
    <n v="0"/>
    <d v="2019-03-12T00:00:00"/>
    <s v="http://lattes.cnpq.br/6733019917602897"/>
  </r>
  <r>
    <s v="Dissertação"/>
    <d v="2005-02-04T00:00:00"/>
    <n v="0"/>
    <d v="1899-12-30T00:00:00"/>
    <s v="Alessandra Monteiro de Paula"/>
    <s v="José Oswaldo Siqueira"/>
    <x v="2"/>
    <x v="89"/>
    <x v="61"/>
    <s v="Pública"/>
    <n v="0"/>
    <n v="0"/>
    <d v="2019-09-09T00:00:00"/>
    <n v="0"/>
  </r>
  <r>
    <n v="0"/>
    <d v="1899-12-30T00:00:00"/>
    <s v="Tese"/>
    <d v="1998-12-21T00:00:00"/>
    <s v="Marilusa Pinto Coelho Lacerda"/>
    <s v="Helcio Andrade"/>
    <x v="2"/>
    <x v="89"/>
    <x v="61"/>
    <s v="Pública"/>
    <s v="Professora associada"/>
    <n v="0"/>
    <d v="2021-04-26T00:00:00"/>
    <n v="0"/>
  </r>
  <r>
    <s v="Dissertação"/>
    <d v="2019-02-08T00:00:00"/>
    <n v="0"/>
    <d v="1899-12-30T00:00:00"/>
    <s v="Sara Dantas Rosa"/>
    <s v="Carlos Alberto Silva"/>
    <x v="2"/>
    <x v="89"/>
    <x v="61"/>
    <s v="Pública"/>
    <s v="Professor Sustituto "/>
    <n v="0"/>
    <d v="2021-04-22T00:00:00"/>
    <s v="http://lattes.cnpq.br/5599152807974153"/>
  </r>
  <r>
    <n v="0"/>
    <d v="1899-12-30T00:00:00"/>
    <s v="Tese"/>
    <d v="2008-12-12T00:00:00"/>
    <s v="Marcos Andre Silva Souza"/>
    <s v="Valdemar Faquin"/>
    <x v="2"/>
    <x v="90"/>
    <x v="62"/>
    <s v="Privada"/>
    <n v="0"/>
    <n v="0"/>
    <d v="2018-12-17T00:00:00"/>
    <s v="http://lattes.cnpq.br/0478936719272049"/>
  </r>
  <r>
    <s v="Dissertação"/>
    <s v="xx/xx/1990"/>
    <n v="0"/>
    <d v="1899-12-30T00:00:00"/>
    <s v="Felipe Marun"/>
    <s v="Geraldo Aparecido de Aquino Guedes"/>
    <x v="5"/>
    <x v="36"/>
    <x v="28"/>
    <s v="Pesquisador"/>
    <n v="0"/>
    <s v="EMPRESAS/INSTITUTOS ESTADUAIS DE PESQUISA"/>
    <n v="36062"/>
    <n v="0"/>
  </r>
  <r>
    <s v="Dissertação"/>
    <d v="2019-02-25T00:00:00"/>
    <n v="0"/>
    <d v="1899-12-30T00:00:00"/>
    <s v="Filipe Aiura Namorato"/>
    <s v="Luiz Roberto Guimarães Guilherme"/>
    <x v="6"/>
    <x v="16"/>
    <x v="15"/>
    <s v="Programa de Pós-Graduação em Ciência do Solo (PPGCS)"/>
    <n v="0"/>
    <n v="0"/>
    <n v="43857"/>
    <s v="http://lattes.cnpq.br/5439211832394325"/>
  </r>
  <r>
    <n v="0"/>
    <d v="1899-12-30T00:00:00"/>
    <s v="Tese"/>
    <d v="2007-07-30T00:00:00"/>
    <s v="Fernanda Carla Wasner Vasconcelos"/>
    <s v="Nilton Curi"/>
    <x v="8"/>
    <x v="91"/>
    <x v="63"/>
    <s v="Diretora técnica adjunta"/>
    <s v="Minas Gerais"/>
    <s v="Entidade Civil sem fins lucrativos"/>
    <n v="44320"/>
    <s v="http://lattes.cnpq.br/5089192905645430"/>
  </r>
  <r>
    <s v="Dissertação"/>
    <d v="2011-09-30T00:00:00"/>
    <s v="Tese"/>
    <d v="2015-07-06T00:00:00"/>
    <s v="Paulo Fernandes Boldrin"/>
    <s v="Valdemar Faquin/Valdemar Faquin"/>
    <x v="2"/>
    <x v="90"/>
    <x v="62"/>
    <s v="Privada"/>
    <s v="Professor Adjunto Nível 1"/>
    <n v="0"/>
    <d v="2016-09-29T00:00:00"/>
    <s v="http://lattes.cnpq.br/5822555268014164"/>
  </r>
  <r>
    <s v="Dissertação"/>
    <d v="2019-04-24T00:00:00"/>
    <n v="0"/>
    <d v="1899-12-30T00:00:00"/>
    <s v="Fernanda Magno Silva"/>
    <s v="Sergio Henrique Godinho Silva"/>
    <x v="6"/>
    <x v="16"/>
    <x v="15"/>
    <s v="Programa de Pós-Graduação em Ciência do Solo (PPGCS)"/>
    <n v="0"/>
    <n v="0"/>
    <n v="44217"/>
    <s v="http://lattes.cnpq.br/4984338259226553"/>
  </r>
  <r>
    <s v="Dissertação"/>
    <d v="1992-12-22T00:00:00"/>
    <n v="0"/>
    <d v="1899-12-30T00:00:00"/>
    <s v="Fernando José de Melo Bastos"/>
    <s v="Janice Guedes de Carvalho"/>
    <x v="0"/>
    <x v="0"/>
    <x v="0"/>
    <s v="Microempresário"/>
    <n v="0"/>
    <n v="0"/>
    <s v="Sem lattes"/>
    <n v="0"/>
  </r>
  <r>
    <s v="Dissertação"/>
    <d v="1998-01-31T00:00:00"/>
    <s v="Tese"/>
    <d v="2002-02-28T00:00:00"/>
    <s v="Flavia Aparecida de Alcântara"/>
    <s v="Antonio Eduardo Furtini Neto/Antonio Eduardo Furtini Neto"/>
    <x v="5"/>
    <x v="4"/>
    <x v="4"/>
    <s v="Pesquisador"/>
    <s v="Arroz e Feijão"/>
    <s v="AUTARQUIAS FEDERAIS/ESTADUAIS"/>
    <n v="43595"/>
    <n v="0"/>
  </r>
  <r>
    <s v="Dissertação"/>
    <s v="xx/xx/1987"/>
    <n v="0"/>
    <d v="1899-12-30T00:00:00"/>
    <s v="Jussara Borges Regitano"/>
    <s v="Alfredo Scheid Lopes"/>
    <x v="2"/>
    <x v="40"/>
    <x v="31"/>
    <s v="Pública"/>
    <s v="Docente ESALq"/>
    <n v="0"/>
    <d v="2021-05-14T00:00:00"/>
    <n v="0"/>
  </r>
  <r>
    <s v="Dissertação"/>
    <d v="2017-04-24T00:00:00"/>
    <n v="0"/>
    <d v="1899-12-30T00:00:00"/>
    <s v="Flavia Reis Sales"/>
    <s v="Marco Aurélio Carbone Carneiro"/>
    <x v="6"/>
    <x v="16"/>
    <x v="15"/>
    <s v="Programa de Pós-Graduação em Ciência do Solo (PPGCS)"/>
    <n v="0"/>
    <n v="0"/>
    <n v="44018"/>
    <s v="http://lattes.cnpq.br/5335058703828047"/>
  </r>
  <r>
    <s v="Dissertação"/>
    <d v="2019-08-02T00:00:00"/>
    <n v="0"/>
    <d v="1899-12-30T00:00:00"/>
    <s v="Flávia Romam Costa Souza"/>
    <s v="Marco Aurélio Carbone Carneiro"/>
    <x v="6"/>
    <x v="92"/>
    <x v="64"/>
    <n v="0"/>
    <n v="0"/>
    <n v="0"/>
    <s v="14/10/2019"/>
    <s v="http://lattes.cnpq.br/0122591575148415"/>
  </r>
  <r>
    <s v="Dissertação"/>
    <d v="1990-11-21T00:00:00"/>
    <n v="0"/>
    <d v="1899-12-30T00:00:00"/>
    <s v="Alecsandra de Almeida"/>
    <s v="Fabiano Ribeiro do Vale"/>
    <x v="2"/>
    <x v="93"/>
    <x v="65"/>
    <s v="Privada"/>
    <n v="0"/>
    <n v="0"/>
    <d v="2021-03-23T00:00:00"/>
    <n v="0"/>
  </r>
  <r>
    <s v="Dissertação"/>
    <d v="1999-09-09T00:00:00"/>
    <s v="Tese"/>
    <d v="2003-09-04T00:00:00"/>
    <s v="Maria Aparecida Pereira Pierangeli"/>
    <s v="Luiz Roberto Guimarães Guilherme/Luiz Roberto Guimarães Guilherme"/>
    <x v="2"/>
    <x v="94"/>
    <x v="66"/>
    <s v="Pública"/>
    <n v="0"/>
    <n v="0"/>
    <d v="2021-05-05T00:00:00"/>
    <n v="0"/>
  </r>
  <r>
    <s v="Dissertação"/>
    <d v="2017-09-14T00:00:00"/>
    <s v="Tese"/>
    <d v="2021-02-03T00:00:00"/>
    <s v="Francielle Roberta Dias de Lima"/>
    <s v="João José Marques"/>
    <x v="4"/>
    <x v="0"/>
    <x v="0"/>
    <n v="0"/>
    <s v="Titulou no doutorado no PPGCS em 03/02/2021"/>
    <n v="0"/>
    <n v="44319"/>
    <s v="http://lattes.cnpq.br/1767717234687178"/>
  </r>
  <r>
    <s v="Dissertação"/>
    <d v="2007-07-25T00:00:00"/>
    <s v="Tese"/>
    <d v="2012-02-29T00:00:00"/>
    <s v="Bruno Silva Pires"/>
    <s v="Moacir de Souza Dias Junior/Moacir de Souza Dias Junior"/>
    <x v="2"/>
    <x v="95"/>
    <x v="67"/>
    <s v="Pública"/>
    <s v="antiga FESPassos"/>
    <n v="0"/>
    <d v="2019-12-12T00:00:00"/>
    <s v="http://lattes.cnpq.br/4570328497228557"/>
  </r>
  <r>
    <s v="Dissertação"/>
    <d v="2012-07-17T00:00:00"/>
    <s v="Tese"/>
    <d v="2016-04-28T00:00:00"/>
    <s v="Franciane Diniz Cogo"/>
    <s v="Yuri Lopes Zinn/Marco Aurélio Carbone Carneiro"/>
    <x v="2"/>
    <x v="95"/>
    <x v="67"/>
    <s v="Pública"/>
    <s v="Em Passos"/>
    <n v="0"/>
    <s v="Sem lattes"/>
    <s v="http://lattes.cnpq.br/4114254837097492"/>
  </r>
  <r>
    <s v="Dissertação"/>
    <d v="1991-03-08T00:00:00"/>
    <n v="0"/>
    <d v="1899-12-30T00:00:00"/>
    <s v="Ismael Ferreira"/>
    <s v="Geraldo Aparecido de Aquino Guedes"/>
    <x v="2"/>
    <x v="95"/>
    <x v="67"/>
    <s v="Pública"/>
    <n v="0"/>
    <n v="0"/>
    <d v="2020-03-11T00:00:00"/>
    <n v="0"/>
  </r>
  <r>
    <s v="Dissertação"/>
    <d v="2013-04-25T00:00:00"/>
    <s v="Tese"/>
    <d v="2016-04-18T00:00:00"/>
    <s v="Francisco Hélcio Canuto Amaral"/>
    <s v="Antonio Eduardo Furtini Neto/Nilton Curi"/>
    <x v="8"/>
    <x v="96"/>
    <x v="0"/>
    <s v="Gerente Técnico do seguimento de agricultura"/>
    <n v="0"/>
    <n v="0"/>
    <n v="43702"/>
    <s v="http://lattes.cnpq.br/2097549578452397"/>
  </r>
  <r>
    <n v="0"/>
    <d v="1899-12-30T00:00:00"/>
    <s v="Tese"/>
    <d v="2004-09-10T00:00:00"/>
    <s v="Mari Lucia Campos"/>
    <s v="Luiz Roberto Guimarães Guilherme"/>
    <x v="2"/>
    <x v="97"/>
    <x v="68"/>
    <s v="Pública"/>
    <s v="Estadual"/>
    <n v="0"/>
    <d v="2021-01-09T00:00:00"/>
    <n v="0"/>
  </r>
  <r>
    <n v="0"/>
    <d v="1899-12-30T00:00:00"/>
    <s v="Tese"/>
    <d v="1999-08-20T00:00:00"/>
    <s v="Osmar Klauberg Filho"/>
    <s v="José Oswaldo Siqueira"/>
    <x v="2"/>
    <x v="97"/>
    <x v="68"/>
    <s v="Pública"/>
    <s v="Estadual"/>
    <n v="0"/>
    <d v="2021-05-12T00:00:00"/>
    <n v="0"/>
  </r>
  <r>
    <s v="Dissertação"/>
    <d v="2014-01-28T00:00:00"/>
    <s v="Tese"/>
    <d v="2018-01-26T00:00:00"/>
    <s v="Gabriel Caixeta Martins"/>
    <s v="Luiz Roberto Guimarães Guilherme"/>
    <x v="4"/>
    <x v="98"/>
    <x v="69"/>
    <n v="0"/>
    <s v="Bolsista pós-doutorado no Instituto Tecnológico Vale - ITV Belém PA"/>
    <n v="0"/>
    <n v="44295"/>
    <s v="http://lattes.cnpq.br/3876992233373005"/>
  </r>
  <r>
    <s v="Dissertação"/>
    <s v="xx/xx/1990"/>
    <n v="0"/>
    <d v="1899-12-30T00:00:00"/>
    <s v="Maria Helena de Freitas Camara"/>
    <s v="José Oswaldo Siqueira"/>
    <x v="2"/>
    <x v="99"/>
    <x v="70"/>
    <s v="Pública"/>
    <n v="0"/>
    <n v="0"/>
    <d v="2019-05-14T00:00:00"/>
    <n v="0"/>
  </r>
  <r>
    <n v="0"/>
    <d v="1899-12-30T00:00:00"/>
    <s v="Tese"/>
    <d v="2010-12-15T00:00:00"/>
    <s v="Maurício Vicente Alves"/>
    <s v="Fatima Maria de Souza Moreira"/>
    <x v="2"/>
    <x v="100"/>
    <x v="71"/>
    <s v="Privada"/>
    <n v="0"/>
    <n v="0"/>
    <d v="2020-11-16T00:00:00"/>
    <s v="http://lattes.cnpq.br/7223566036366360"/>
  </r>
  <r>
    <s v="Dissertação"/>
    <d v="2021-04-22T00:00:00"/>
    <n v="0"/>
    <d v="1899-12-30T00:00:00"/>
    <s v="Gabrielly Nayara Tavares da Silva"/>
    <s v="Guilherme Lopes"/>
    <x v="6"/>
    <x v="16"/>
    <x v="15"/>
    <s v="Programa de Pós-Graduação em Ciência do Solo (PPGCS)"/>
    <n v="0"/>
    <n v="0"/>
    <n v="44308"/>
    <n v="0"/>
  </r>
  <r>
    <n v="0"/>
    <d v="1899-12-30T00:00:00"/>
    <s v="Tese"/>
    <d v="2016-06-15T00:00:00"/>
    <s v="Geanderson Nascimento da Silva"/>
    <s v="Marco Aurélio Carbone Carneiro"/>
    <x v="3"/>
    <x v="0"/>
    <x v="0"/>
    <n v="0"/>
    <s v="Sem informação na data do levantamento"/>
    <n v="0"/>
    <n v="43901"/>
    <s v="http://lattes.cnpq.br/7137290559894614"/>
  </r>
  <r>
    <s v="Dissertação"/>
    <d v="2007-08-03T00:00:00"/>
    <s v="Tese"/>
    <d v="2011-02-21T00:00:00"/>
    <s v="Geila Santos Carvalho"/>
    <s v="João José Marques/João José Marques"/>
    <x v="5"/>
    <x v="16"/>
    <x v="15"/>
    <s v="Servidor Público"/>
    <n v="0"/>
    <s v="AUTARQUIAS FEDERAIS/ESTADUAIS"/>
    <n v="44321"/>
    <s v="http://lattes.cnpq.br/9227641162228048"/>
  </r>
  <r>
    <s v="Dissertação"/>
    <s v="xx/xx/1987"/>
    <n v="0"/>
    <d v="1899-12-30T00:00:00"/>
    <s v="João Tavares Filho"/>
    <s v="Antonio Marciano da Silva"/>
    <x v="2"/>
    <x v="101"/>
    <x v="72"/>
    <s v="Pública"/>
    <n v="0"/>
    <n v="0"/>
    <d v="2020-01-29T00:00:00"/>
    <n v="0"/>
  </r>
  <r>
    <s v="Dissertação"/>
    <d v="2001-11-30T00:00:00"/>
    <n v="0"/>
    <d v="1899-12-30T00:00:00"/>
    <s v="Elka Élice Vasco de Miranda"/>
    <s v="Moacir de Souza Dias Junior"/>
    <x v="2"/>
    <x v="102"/>
    <x v="73"/>
    <s v="Pública"/>
    <s v="Estadual"/>
    <n v="0"/>
    <d v="2020-02-20T00:00:00"/>
    <n v="0"/>
  </r>
  <r>
    <s v="Dissertação"/>
    <d v="1999-12-21T00:00:00"/>
    <n v="0"/>
    <d v="1899-12-30T00:00:00"/>
    <s v="Geraldo Durães Pereira"/>
    <s v="Janice Guedes de Carvalho"/>
    <x v="5"/>
    <x v="103"/>
    <x v="74"/>
    <n v="0"/>
    <s v="Minas Gerais"/>
    <s v="EMPRESAS/INSTITUTOS ESTADUAIS DE PESQUISA"/>
    <n v="42621"/>
    <n v="0"/>
  </r>
  <r>
    <s v="Dissertação"/>
    <d v="2001-03-08T00:00:00"/>
    <n v="0"/>
    <d v="1899-12-30T00:00:00"/>
    <s v="Geraldo Jânio Eugênio de Oliveira Lima"/>
    <s v="Luiz Roberto Guimarães Guilherme"/>
    <x v="8"/>
    <x v="104"/>
    <x v="0"/>
    <n v="0"/>
    <n v="0"/>
    <n v="0"/>
    <n v="43047"/>
    <n v="0"/>
  </r>
  <r>
    <s v="Dissertação"/>
    <d v="2009-02-26T00:00:00"/>
    <s v="Tese"/>
    <d v="2012-02-17T00:00:00"/>
    <s v="Leandro Marciano Marra"/>
    <s v="Cláudio Roberto Fonsêca Sousa Soares/Fatima Maria de Souza Moreira"/>
    <x v="2"/>
    <x v="102"/>
    <x v="73"/>
    <s v="Pública"/>
    <n v="0"/>
    <n v="0"/>
    <d v="2020-01-22T00:00:00"/>
    <s v="http://lattes.cnpq.br/9156300916971687"/>
  </r>
  <r>
    <s v="Dissertação"/>
    <d v="1998-03-10T00:00:00"/>
    <n v="0"/>
    <d v="1899-12-30T00:00:00"/>
    <s v="Luiz Henrique Arimura Figueiredo"/>
    <s v="Moacir de Souza Dias Junior"/>
    <x v="2"/>
    <x v="105"/>
    <x v="75"/>
    <s v="Pública"/>
    <n v="0"/>
    <n v="0"/>
    <d v="2017-07-07T00:00:00"/>
    <n v="0"/>
  </r>
  <r>
    <s v="Dissertação"/>
    <d v="2001-05-03T00:00:00"/>
    <n v="0"/>
    <d v="1899-12-30T00:00:00"/>
    <s v="Gilvan Coimbra Martins"/>
    <s v="Mozart Martins Ferreira"/>
    <x v="5"/>
    <x v="4"/>
    <x v="4"/>
    <s v="Pesquisador"/>
    <s v="Amazônia Oriental"/>
    <s v="AUTARQUIAS FEDERAIS/ESTADUAIS"/>
    <n v="43609"/>
    <n v="0"/>
  </r>
  <r>
    <s v="Dissertação"/>
    <d v="2006-08-04T00:00:00"/>
    <s v="Tese"/>
    <d v="2008-09-12T00:00:00"/>
    <s v="Giovana Alcântara Maciel"/>
    <s v="Mozart Martins Ferreira/Mozart Martins Ferreira"/>
    <x v="5"/>
    <x v="4"/>
    <x v="4"/>
    <s v="Pesquisador"/>
    <s v="Cerrados"/>
    <s v="AUTARQUIAS FEDERAIS/ESTADUAIS"/>
    <n v="44293"/>
    <s v="http://lattes.cnpq.br/7986875513812989"/>
  </r>
  <r>
    <s v="Dissertação"/>
    <d v="1998-02-19T00:00:00"/>
    <s v="Tese"/>
    <d v="2003-11-07T00:00:00"/>
    <s v="Marcos Koiti Kondo"/>
    <s v="Moacir de Souza Dias Junior/Moacir de Souza Dias Junior"/>
    <x v="2"/>
    <x v="105"/>
    <x v="75"/>
    <s v="Pública"/>
    <n v="0"/>
    <n v="0"/>
    <d v="2021-02-08T00:00:00"/>
    <n v="0"/>
  </r>
  <r>
    <s v="Dissertação"/>
    <d v="2012-02-29T00:00:00"/>
    <n v="0"/>
    <d v="1899-12-30T00:00:00"/>
    <s v="Giovana Cristina de Toledo"/>
    <s v="Nilton Curi"/>
    <x v="9"/>
    <x v="0"/>
    <x v="0"/>
    <n v="0"/>
    <s v="Fora da área"/>
    <n v="0"/>
    <n v="41463"/>
    <s v="http://lattes.cnpq.br/1372575029261141"/>
  </r>
  <r>
    <s v="Dissertação"/>
    <d v="2001-09-01T00:00:00"/>
    <s v="Tese"/>
    <d v="2006-09-01T00:00:00"/>
    <s v="Gislene Aparecida dos Santos"/>
    <s v="Moacir de Souza Dias Junior/Moacir de Souza Dias Junior"/>
    <x v="12"/>
    <x v="106"/>
    <x v="76"/>
    <s v="Pública"/>
    <n v="0"/>
    <s v="VINCULADO À SECRETARIA DE EDUCAÇÃO DO ESTADO"/>
    <n v="44036"/>
    <s v="http://lattes.cnpq.br/3657069204633042"/>
  </r>
  <r>
    <s v="Dissertação"/>
    <d v="2001-11-20T00:00:00"/>
    <s v="Tese"/>
    <d v="2005-10-24T00:00:00"/>
    <s v="Giuliano Marchi"/>
    <s v="Luiz Roberto Guimarães Guilherme - Luiz Roberto Guimarães Guilherme"/>
    <x v="5"/>
    <x v="4"/>
    <x v="4"/>
    <s v="Pesquisador"/>
    <s v="Cerrados"/>
    <s v="AUTARQUIAS FEDERAIS/ESTADUAIS"/>
    <n v="43881"/>
    <n v="0"/>
  </r>
  <r>
    <s v="Dissertação"/>
    <d v="1994-08-30T00:00:00"/>
    <n v="0"/>
    <d v="1899-12-30T00:00:00"/>
    <s v="Neyde Fabíola Balarezo Giarola"/>
    <s v="Nilton Curi"/>
    <x v="2"/>
    <x v="107"/>
    <x v="77"/>
    <s v="Pública"/>
    <n v="0"/>
    <n v="0"/>
    <d v="2021-04-08T00:00:00"/>
    <n v="0"/>
  </r>
  <r>
    <s v="Dissertação"/>
    <d v="2009-07-29T00:00:00"/>
    <s v="Tese"/>
    <d v="2013-03-12T00:00:00"/>
    <s v="Plínio Henrique de Oliveira Gomide"/>
    <s v="Marx Leandro Naves Silva/Marx Leandro Naves Silva"/>
    <x v="2"/>
    <x v="108"/>
    <x v="78"/>
    <s v="Pública"/>
    <s v="Estadual"/>
    <n v="0"/>
    <d v="2018-08-27T00:00:00"/>
    <s v="http://lattes.cnpq.br/5042138933638449"/>
  </r>
  <r>
    <s v="Dissertação"/>
    <d v="2009-07-30T00:00:00"/>
    <s v="Tese"/>
    <d v="2013-08-09T00:00:00"/>
    <s v="Guilherme Amaral de Souza"/>
    <s v="Janice Guedes de Carvalho/Janice Guedes de Carvalho/Mozart"/>
    <x v="8"/>
    <x v="72"/>
    <x v="0"/>
    <n v="0"/>
    <n v="0"/>
    <n v="0"/>
    <n v="43284"/>
    <s v="http://lattes.cnpq.br/7140131759458272"/>
  </r>
  <r>
    <s v="Dissertação"/>
    <d v="1994-08-23T00:00:00"/>
    <n v="0"/>
    <d v="1899-12-30T00:00:00"/>
    <s v="Zenaide Barbosa"/>
    <s v="Janice Guedes de Carvalho"/>
    <x v="2"/>
    <x v="109"/>
    <x v="79"/>
    <s v="Pública"/>
    <s v="Estadual"/>
    <n v="0"/>
    <d v="2021-05-11T00:00:00"/>
    <n v="0"/>
  </r>
  <r>
    <s v="Dissertação"/>
    <s v="xx/xx/1988"/>
    <n v="0"/>
    <d v="1899-12-30T00:00:00"/>
    <s v="Guilherme Luiz Naves Alves"/>
    <s v="José Oswaldo Siqueira"/>
    <x v="0"/>
    <x v="0"/>
    <x v="0"/>
    <s v="Microempresário"/>
    <n v="0"/>
    <n v="0"/>
    <s v="Sem lattes"/>
    <n v="0"/>
  </r>
  <r>
    <s v="Dissertação"/>
    <d v="2013-09-20T00:00:00"/>
    <s v="Tese"/>
    <d v="2017-09-29T00:00:00"/>
    <s v="Guilherme Soares Dinali"/>
    <s v="Luiz Roberto Guimarães Guilherme"/>
    <x v="8"/>
    <x v="72"/>
    <x v="0"/>
    <n v="0"/>
    <n v="0"/>
    <n v="0"/>
    <n v="43593"/>
    <s v="http://lattes.cnpq.br/4955969280692352"/>
  </r>
  <r>
    <s v="Dissertação"/>
    <d v="2019-07-24T00:00:00"/>
    <n v="0"/>
    <d v="1899-12-30T00:00:00"/>
    <s v="Gustavo Ferreira de Sousa"/>
    <s v="Guilherme Lopes"/>
    <x v="6"/>
    <x v="16"/>
    <x v="15"/>
    <s v="Programa de Pós-Graduação em Ciência do Solo (PPGCS)"/>
    <n v="0"/>
    <n v="0"/>
    <n v="44014"/>
    <s v="http://lattes.cnpq.br/9738847645350799"/>
  </r>
  <r>
    <s v="Dissertação"/>
    <d v="2009-02-26T00:00:00"/>
    <s v="Tese"/>
    <d v="2013-04-22T00:00:00"/>
    <s v="Fabrício Wlliam de Ávila "/>
    <s v="Valdemar Faquin/Valdemar Faquin"/>
    <x v="2"/>
    <x v="110"/>
    <x v="80"/>
    <s v="Pública"/>
    <s v="Estadual"/>
    <n v="0"/>
    <d v="2020-02-19T00:00:00"/>
    <s v="http://lattes.cnpq.br/6362626072303932"/>
  </r>
  <r>
    <s v="Dissertação"/>
    <s v="xx/xx/1979"/>
    <n v="0"/>
    <d v="1899-12-30T00:00:00"/>
    <s v="Helcio Andrade"/>
    <s v="Juventino Julio de Souza"/>
    <x v="13"/>
    <x v="16"/>
    <x v="15"/>
    <n v="0"/>
    <n v="0"/>
    <n v="0"/>
    <n v="41352"/>
    <n v="0"/>
  </r>
  <r>
    <s v="Dissertação"/>
    <d v="2016-07-26T00:00:00"/>
    <n v="0"/>
    <d v="1899-12-30T00:00:00"/>
    <s v="Helen Thaís Pereira de Góes"/>
    <s v="Nilton Curi"/>
    <x v="9"/>
    <x v="0"/>
    <x v="0"/>
    <n v="0"/>
    <s v="Fora da área"/>
    <n v="0"/>
    <n v="43321"/>
    <n v="0"/>
  </r>
  <r>
    <s v="Dissertação"/>
    <s v="xx/xx/1984"/>
    <n v="0"/>
    <d v="1899-12-30T00:00:00"/>
    <s v="Helena Maria Ramos Alves"/>
    <s v="Alfredo Scheid Lopes"/>
    <x v="5"/>
    <x v="4"/>
    <x v="4"/>
    <s v="Pesquisador"/>
    <s v="Café"/>
    <s v="AUTARQUIAS FEDERAIS/ESTADUAIS"/>
    <n v="43787"/>
    <n v="0"/>
  </r>
  <r>
    <s v="Dissertação"/>
    <d v="1996-08-30T00:00:00"/>
    <n v="0"/>
    <d v="1899-12-30T00:00:00"/>
    <s v="Henrique Eduardo Dias Junior"/>
    <s v="Fatima Maria de Souza Moreira"/>
    <x v="1"/>
    <x v="0"/>
    <x v="0"/>
    <n v="0"/>
    <s v="Microempresário - Falecido"/>
    <n v="0"/>
    <s v="Sem lattes"/>
    <n v="0"/>
  </r>
  <r>
    <s v="Dissertação"/>
    <s v="xx/xx/1984"/>
    <n v="0"/>
    <d v="1899-12-30T00:00:00"/>
    <s v="Francisco Carlos Mainardes da Silva"/>
    <s v="Juventino Julio de Souza"/>
    <x v="2"/>
    <x v="111"/>
    <x v="50"/>
    <s v="Pública"/>
    <n v="0"/>
    <n v="0"/>
    <d v="2020-10-09T00:00:00"/>
    <n v="0"/>
  </r>
  <r>
    <n v="0"/>
    <d v="1899-12-30T00:00:00"/>
    <s v="Tese"/>
    <d v="2017-08-21T00:00:00"/>
    <s v="Henrique Jose Guimaraes Moreira Maluf"/>
    <s v="Carlos Alberto Silva"/>
    <x v="0"/>
    <x v="112"/>
    <x v="0"/>
    <s v="Consultor técnico e pesquisador"/>
    <s v="Consultor técnico e pesquisador da Galvani Fertilizantes"/>
    <n v="0"/>
    <n v="44218"/>
    <s v="http://lattes.cnpq.br/4962695462080012"/>
  </r>
  <r>
    <s v="Dissertação"/>
    <d v="2000-05-26T00:00:00"/>
    <n v="0"/>
    <d v="1899-12-30T00:00:00"/>
    <s v="Divino Levi Miguel"/>
    <s v="Fatima Maria de Souza Moreira"/>
    <x v="2"/>
    <x v="113"/>
    <x v="81"/>
    <s v="Pública"/>
    <s v="Estadual"/>
    <n v="0"/>
    <d v="2020-11-09T00:00:00"/>
    <n v="0"/>
  </r>
  <r>
    <s v="Dissertação"/>
    <d v="2003-08-13T00:00:00"/>
    <n v="0"/>
    <d v="1899-12-30T00:00:00"/>
    <s v="Hudson Sousa Marques"/>
    <s v="Helcio Andrade"/>
    <x v="3"/>
    <x v="0"/>
    <x v="0"/>
    <n v="0"/>
    <s v="Sem informação pós-defesa"/>
    <n v="0"/>
    <n v="37786"/>
    <n v="0"/>
  </r>
  <r>
    <s v="Dissertação"/>
    <d v="2010-08-06T00:00:00"/>
    <s v="Tese"/>
    <d v="2013-08-08T00:00:00"/>
    <s v="Inêz Pereira da Silva"/>
    <s v="Janice Guedes de Carvalho/Mozart Martins Ferreira"/>
    <x v="8"/>
    <x v="114"/>
    <x v="82"/>
    <s v="Técnica de projeto/Instrutor"/>
    <n v="0"/>
    <n v="0"/>
    <n v="43723"/>
    <s v="http://lattes.cnpq.br/0884187962305351"/>
  </r>
  <r>
    <s v="Dissertação"/>
    <s v="xx/xx/1988"/>
    <n v="0"/>
    <d v="1899-12-30T00:00:00"/>
    <s v="Célia Regina Paes Bueno"/>
    <s v="Victor Gonçalves Bahia"/>
    <x v="2"/>
    <x v="115"/>
    <x v="83"/>
    <s v="Pública"/>
    <n v="0"/>
    <n v="0"/>
    <d v="2020-03-01T00:00:00"/>
    <n v="0"/>
  </r>
  <r>
    <s v="Dissertação"/>
    <d v="1999-07-09T00:00:00"/>
    <n v="0"/>
    <d v="1899-12-30T00:00:00"/>
    <s v="Francisca Alcivânia de Melo Silva"/>
    <s v="Antonio Eduardo Furtini Neto"/>
    <x v="2"/>
    <x v="116"/>
    <x v="83"/>
    <s v="Pública"/>
    <n v="0"/>
    <n v="0"/>
    <d v="2021-04-21T00:00:00"/>
    <n v="0"/>
  </r>
  <r>
    <s v="Dissertação"/>
    <d v="1999-11-05T00:00:00"/>
    <n v="0"/>
    <d v="1899-12-30T00:00:00"/>
    <s v="Isabela Orlando dos Santos Mariano"/>
    <s v="Valdemar Faquin"/>
    <x v="0"/>
    <x v="0"/>
    <x v="0"/>
    <s v="Microempresária IOSMconsulting"/>
    <n v="0"/>
    <n v="0"/>
    <n v="42632"/>
    <n v="0"/>
  </r>
  <r>
    <s v="Dissertação"/>
    <d v="1999-07-30T00:00:00"/>
    <s v="Tese"/>
    <d v="2004-11-19T00:00:00"/>
    <s v="Isabel Cristina de Barros Trannin"/>
    <s v="Fatima Maria de Souza Moreira/José Oswaldo Siqueira"/>
    <x v="2"/>
    <x v="116"/>
    <x v="83"/>
    <s v="Pública"/>
    <n v="0"/>
    <n v="0"/>
    <d v="2017-11-28T00:00:00"/>
    <n v="0"/>
  </r>
  <r>
    <s v="Dissertação"/>
    <d v="2002-02-28T00:00:00"/>
    <n v="0"/>
    <d v="1899-12-30T00:00:00"/>
    <s v="Ivan Bedin"/>
    <s v="Antonio Eduardo Furtini Neto"/>
    <x v="5"/>
    <x v="117"/>
    <x v="84"/>
    <n v="0"/>
    <n v="0"/>
    <s v="OUTROS ÓRGÃOS GOVERNAMENTAIS VINCULADOS A MINISTÉRIOS"/>
    <s v="Sem lattes"/>
    <n v="0"/>
  </r>
  <r>
    <s v="Dissertação"/>
    <d v="2001-09-09T00:00:00"/>
    <n v="0"/>
    <d v="1899-12-30T00:00:00"/>
    <s v="Ivânia Barbosa Araújo"/>
    <s v="Antonio Eduardo Furtini Neto"/>
    <x v="12"/>
    <x v="118"/>
    <x v="85"/>
    <s v="Pública"/>
    <n v="0"/>
    <s v="OUTROS ÓRGÃOS GOVERNAMENTAIS VINCULADOS A MINISTÉRIOS"/>
    <n v="40691"/>
    <n v="0"/>
  </r>
  <r>
    <s v="Dissertação"/>
    <d v="1991-09-25T00:00:00"/>
    <n v="0"/>
    <d v="1899-12-30T00:00:00"/>
    <s v="José Eduardo Corá"/>
    <s v="Alfredo Scheid Lopes"/>
    <x v="2"/>
    <x v="116"/>
    <x v="83"/>
    <s v="Pública"/>
    <n v="0"/>
    <n v="0"/>
    <d v="2019-12-10T00:00:00"/>
    <n v="0"/>
  </r>
  <r>
    <s v="Dissertação"/>
    <s v="xx/xx/1988"/>
    <n v="0"/>
    <d v="1899-12-30T00:00:00"/>
    <s v="José Marques Junior"/>
    <s v="Nilton Curi"/>
    <x v="2"/>
    <x v="116"/>
    <x v="83"/>
    <s v="Pública"/>
    <s v="Docente Adjunto (Livre-Docente) FCAV, Campus Jaboticabal"/>
    <n v="0"/>
    <d v="2021-04-09T00:00:00"/>
    <n v="0"/>
  </r>
  <r>
    <s v="Dissertação"/>
    <d v="2015-02-26T00:00:00"/>
    <s v="Tese"/>
    <d v="2020-08-28T00:00:00"/>
    <s v="Jacqueline Savana da Silva"/>
    <s v="Fatima Maria de Souza Moreira"/>
    <x v="10"/>
    <x v="0"/>
    <x v="0"/>
    <n v="0"/>
    <n v="0"/>
    <n v="0"/>
    <n v="44301"/>
    <s v="http://lattes.cnpq.br/8259756745631794"/>
  </r>
  <r>
    <n v="0"/>
    <d v="1899-12-30T00:00:00"/>
    <s v="Tese"/>
    <d v="2021-02-19T00:00:00"/>
    <s v="Jakeline Rosa de Oliveira"/>
    <s v="João José Marques"/>
    <x v="4"/>
    <x v="0"/>
    <x v="0"/>
    <n v="0"/>
    <n v="0"/>
    <n v="0"/>
    <n v="44246"/>
    <n v="0"/>
  </r>
  <r>
    <s v="Dissertação"/>
    <s v="xx/xx/1980"/>
    <n v="0"/>
    <d v="1899-12-30T00:00:00"/>
    <s v="Janice Guedes de Carvalho"/>
    <s v="Jander Pereira Freire"/>
    <x v="1"/>
    <x v="16"/>
    <x v="15"/>
    <n v="0"/>
    <s v="Docente UFLA-Falecida"/>
    <n v="0"/>
    <s v="Sem lattes"/>
    <n v="0"/>
  </r>
  <r>
    <n v="0"/>
    <d v="1899-12-30T00:00:00"/>
    <s v="Tese"/>
    <d v="1999-05-03T00:00:00"/>
    <s v="Marcílio Vieira Martins Filho"/>
    <s v="Helcio Andrade"/>
    <x v="2"/>
    <x v="116"/>
    <x v="83"/>
    <s v="Pública"/>
    <s v="Docente Adjunto"/>
    <n v="0"/>
    <d v="2017-12-10T00:00:00"/>
    <n v="0"/>
  </r>
  <r>
    <s v="Dissertação"/>
    <s v="xx/xx/1985"/>
    <n v="0"/>
    <d v="1899-12-30T00:00:00"/>
    <s v="Jeferson Antônio de Souza"/>
    <s v="Nilton Curi"/>
    <x v="5"/>
    <x v="12"/>
    <x v="12"/>
    <s v="Pesquisador"/>
    <n v="0"/>
    <s v="EMPRESAS/INSTITUTOS ESTADUAIS DE PESQUISA"/>
    <n v="39049"/>
    <n v="0"/>
  </r>
  <r>
    <s v="Dissertação"/>
    <d v="1998-03-11T00:00:00"/>
    <s v="Tese"/>
    <d v="2002-03-27T00:00:00"/>
    <s v="Reginaldo Barboza Silva"/>
    <s v="José Maria de Lima/Moacir de Souza Dias Junior"/>
    <x v="2"/>
    <x v="116"/>
    <x v="83"/>
    <s v="Pública"/>
    <s v="Estadual"/>
    <n v="0"/>
    <d v="2020-10-21T00:00:00"/>
    <n v="0"/>
  </r>
  <r>
    <s v="Dissertação"/>
    <d v="2018-02-26T00:00:00"/>
    <n v="0"/>
    <d v="1899-12-30T00:00:00"/>
    <s v="Jefferson Santana da Silva Carneiro"/>
    <s v="Leônidas Carrijo Azevedo Melo"/>
    <x v="6"/>
    <x v="16"/>
    <x v="15"/>
    <s v="Programa de Pós-Graduação em Ciência do Solo (PPGCS)"/>
    <n v="0"/>
    <n v="0"/>
    <n v="44209"/>
    <s v="http://lattes.cnpq.br/8832688169112887"/>
  </r>
  <r>
    <n v="0"/>
    <d v="1899-12-30T00:00:00"/>
    <s v="Tese"/>
    <d v="2005-08-29T00:00:00"/>
    <s v="José Roberto de Sá"/>
    <s v="Janice Guedes de Carvalho"/>
    <x v="2"/>
    <x v="119"/>
    <x v="86"/>
    <s v="Pública"/>
    <n v="0"/>
    <n v="0"/>
    <d v="2019-01-23T00:00:00"/>
    <n v="0"/>
  </r>
  <r>
    <s v="Dissertação"/>
    <d v="2003-02-14T00:00:00"/>
    <s v="Tese"/>
    <d v="2005-06-13T00:00:00"/>
    <s v="Orlando Silvio Caires Neves"/>
    <s v="Janice Guedes de Carvalho/Carlos Alberto Silva"/>
    <x v="2"/>
    <x v="120"/>
    <x v="87"/>
    <s v="Pública"/>
    <n v="0"/>
    <n v="0"/>
    <d v="2021-03-31T00:00:00"/>
    <n v="0"/>
  </r>
  <r>
    <n v="0"/>
    <d v="1899-12-30T00:00:00"/>
    <s v="Tese"/>
    <d v="2020-08-28T00:00:00"/>
    <s v="Joana Junqueira Carneiro"/>
    <s v="Marco Aurélio Carbone Carneiro"/>
    <x v="5"/>
    <x v="121"/>
    <x v="0"/>
    <s v="Engenheira florestal"/>
    <s v="Aprovada no concurso da prefeitura de Varginha como engenheira florestal - aguardando nomeação"/>
    <n v="0"/>
    <n v="44119"/>
    <s v="http://lattes.cnpq.br/5081095861731378"/>
  </r>
  <r>
    <s v="Dissertação"/>
    <d v="1992-08-13T00:00:00"/>
    <n v="0"/>
    <d v="1899-12-30T00:00:00"/>
    <s v="João Batista Correa"/>
    <s v="Paulo Tácito Gontijo Guimarães"/>
    <x v="0"/>
    <x v="0"/>
    <x v="0"/>
    <s v="Microempresário"/>
    <n v="0"/>
    <n v="0"/>
    <n v="38216"/>
    <n v="0"/>
  </r>
  <r>
    <s v="Dissertação"/>
    <d v="1899-12-30T00:00:00"/>
    <s v="Tese"/>
    <d v="2004-05-14T00:00:00"/>
    <s v="Alessandra Mayumi Tokura Alovisi"/>
    <s v="Antonio Eduardo Furtini Neto/Antonio Eduardo Furtini Neto"/>
    <x v="2"/>
    <x v="122"/>
    <x v="88"/>
    <s v="Pública"/>
    <n v="0"/>
    <n v="0"/>
    <d v="2002-09-24T00:00:00"/>
    <n v="0"/>
  </r>
  <r>
    <n v="0"/>
    <d v="1899-12-30T00:00:00"/>
    <s v="Tese"/>
    <d v="2001-07-13T00:00:00"/>
    <s v="Antonio Carlos Tadeu Vitorino"/>
    <s v="Mozart Martins Ferreira"/>
    <x v="2"/>
    <x v="122"/>
    <x v="88"/>
    <s v="Pública"/>
    <n v="0"/>
    <n v="0"/>
    <d v="2019-12-31T00:00:00"/>
    <n v="0"/>
  </r>
  <r>
    <s v="Dissertação"/>
    <s v="xx/xx/1979"/>
    <n v="0"/>
    <d v="1899-12-30T00:00:00"/>
    <s v="João Batista Soares da Silva"/>
    <s v="Alfredo Scheid Lopes"/>
    <x v="9"/>
    <x v="0"/>
    <x v="0"/>
    <n v="0"/>
    <s v="Direito"/>
    <n v="0"/>
    <s v="Sem lattes"/>
    <n v="0"/>
  </r>
  <r>
    <n v="0"/>
    <d v="1899-12-30T00:00:00"/>
    <s v="Tese"/>
    <d v="2002-10-25T00:00:00"/>
    <s v="João Bosco Vasconcellos Gomes"/>
    <s v="Nilton Curi"/>
    <x v="5"/>
    <x v="4"/>
    <x v="4"/>
    <s v="Pesquisador"/>
    <s v="Florestas"/>
    <s v="AUTARQUIAS FEDERAIS/ESTADUAIS"/>
    <n v="43711"/>
    <n v="0"/>
  </r>
  <r>
    <s v="Dissertação"/>
    <s v="xx/xx/1984"/>
    <n v="0"/>
    <d v="1899-12-30T00:00:00"/>
    <s v="João Chrisóstomo Pedroso Neto"/>
    <s v="Alfredo Scheid Lopes"/>
    <x v="5"/>
    <x v="12"/>
    <x v="12"/>
    <s v="Pesquisador"/>
    <n v="0"/>
    <s v="EMPRESAS/INSTITUTOS ESTADUAIS DE PESQUISA"/>
    <n v="43773"/>
    <n v="0"/>
  </r>
  <r>
    <s v="Dissertação"/>
    <d v="1991-09-25T00:00:00"/>
    <n v="0"/>
    <d v="1899-12-30T00:00:00"/>
    <s v="João Ferrari Neto"/>
    <s v="Valdemar Faquin"/>
    <x v="5"/>
    <x v="123"/>
    <x v="89"/>
    <s v="Pesquisador"/>
    <n v="0"/>
    <s v="AUTARQUIAS FEDERAIS/ESTADUAIS"/>
    <n v="37140"/>
    <n v="0"/>
  </r>
  <r>
    <s v="Dissertação"/>
    <d v="2010-08-05T00:00:00"/>
    <s v="Tese"/>
    <d v="2013-09-03T00:00:00"/>
    <s v="Carla Eloize Carducci"/>
    <s v="Geraldo César de Oliveira/Geraldo César de Oliveira"/>
    <x v="2"/>
    <x v="122"/>
    <x v="88"/>
    <s v="Pública"/>
    <n v="0"/>
    <n v="0"/>
    <d v="2020-02-28T00:00:00"/>
    <s v="http://lattes.cnpq.br/3585988593213083"/>
  </r>
  <r>
    <s v="Dissertação"/>
    <d v="2016-12-12T00:00:00"/>
    <n v="0"/>
    <d v="1899-12-30T00:00:00"/>
    <s v="João Marcelo de Carvalho"/>
    <s v="Maria Ligia de Souza Silva"/>
    <x v="0"/>
    <x v="0"/>
    <x v="0"/>
    <n v="0"/>
    <n v="0"/>
    <n v="0"/>
    <n v="43163"/>
    <s v="http://lattes.cnpq.br/0086131822028870"/>
  </r>
  <r>
    <n v="0"/>
    <d v="1899-12-30T00:00:00"/>
    <s v="Tese"/>
    <d v="2021-01-29T00:00:00"/>
    <s v="João Paulo Carneiro"/>
    <s v="Bruno Teixeira Ribeiro"/>
    <x v="14"/>
    <x v="0"/>
    <x v="0"/>
    <n v="0"/>
    <n v="0"/>
    <n v="0"/>
    <n v="0"/>
    <n v="0"/>
  </r>
  <r>
    <s v="Dissertação"/>
    <d v="2010-07-23T00:00:00"/>
    <n v="0"/>
    <d v="1899-12-30T00:00:00"/>
    <s v="Hilário Junior de Almeida"/>
    <s v="Valdemar Faquin"/>
    <x v="2"/>
    <x v="122"/>
    <x v="88"/>
    <s v="Pública"/>
    <n v="0"/>
    <n v="0"/>
    <d v="2020-02-12T00:00:00"/>
    <s v="http://lattes.cnpq.br/3417202234851824"/>
  </r>
  <r>
    <s v="Dissertação"/>
    <s v="xx/xx/1977"/>
    <n v="0"/>
    <d v="1899-12-30T00:00:00"/>
    <s v="Joaquim dos Santos Machado"/>
    <s v="Arnoldo Junqueira Netto"/>
    <x v="3"/>
    <x v="0"/>
    <x v="0"/>
    <n v="0"/>
    <s v="Sem informação na data do levantamento"/>
    <n v="0"/>
    <s v="Sem lattes"/>
    <n v="0"/>
  </r>
  <r>
    <s v="Dissertação"/>
    <s v="xx/xx/1984"/>
    <n v="0"/>
    <d v="1899-12-30T00:00:00"/>
    <s v="Job Carneiro Vanderlei"/>
    <s v="Valdemar Faquin"/>
    <x v="5"/>
    <x v="103"/>
    <x v="74"/>
    <n v="0"/>
    <s v="Goiás"/>
    <s v="EMPRESAS/INSTITUTOS ESTADUAIS DE PESQUISA"/>
    <n v="39765"/>
    <n v="0"/>
  </r>
  <r>
    <n v="0"/>
    <d v="1899-12-30T00:00:00"/>
    <s v="Tese"/>
    <d v="2011-02-18T00:00:00"/>
    <s v="Jerusa Schneider"/>
    <s v="Luiz Roberto Guimarães Guilherme"/>
    <x v="2"/>
    <x v="122"/>
    <x v="88"/>
    <s v="Pública"/>
    <s v="Professor Visitante do Programa de Pós Graduação em Engenharia Agrícola (PPGEA) atuando nas áreas: Água, Solos e Sistemas Agrícolas da Faculdade de Ciências Agrárias"/>
    <n v="0"/>
    <s v="Sem lattes"/>
    <s v="http://lattes.cnpq.br/8494610741585783"/>
  </r>
  <r>
    <s v="Dissertação"/>
    <d v="2002-03-15T00:00:00"/>
    <n v="0"/>
    <d v="1899-12-30T00:00:00"/>
    <s v="Jonas Jacob Chiaradia"/>
    <s v="José Maria de Lima"/>
    <x v="8"/>
    <x v="124"/>
    <x v="0"/>
    <n v="0"/>
    <n v="0"/>
    <n v="0"/>
    <n v="43564"/>
    <n v="0"/>
  </r>
  <r>
    <s v="Dissertação"/>
    <d v="2016-12-19T00:00:00"/>
    <n v="0"/>
    <d v="1899-12-30T00:00:00"/>
    <s v="JORDANA LUISA DE CASTRO"/>
    <s v="Fatima M S Moreira"/>
    <x v="6"/>
    <x v="16"/>
    <x v="15"/>
    <s v="Programa de Pós-Graduação em Ciência do Solo (PPGCS)"/>
    <n v="0"/>
    <n v="0"/>
    <n v="44041"/>
    <s v="http://lattes.cnpq.br/7377055165843939"/>
  </r>
  <r>
    <s v="Dissertação"/>
    <s v="xx/xx/1988"/>
    <n v="0"/>
    <d v="1899-12-30T00:00:00"/>
    <s v="Jorge Luiz Malburg"/>
    <s v="Janice Guedes de Carvalho"/>
    <x v="5"/>
    <x v="88"/>
    <x v="90"/>
    <n v="0"/>
    <s v="Santa Catarina"/>
    <n v="0"/>
    <n v="39016"/>
    <n v="0"/>
  </r>
  <r>
    <s v="Dissertação"/>
    <d v="2005-02-11T00:00:00"/>
    <s v="Tese"/>
    <d v="2009-08-20T00:00:00"/>
    <s v="Bruno de Oliveira Dias"/>
    <s v="Carlos Alberto Silva/Carlos Alberto Silva"/>
    <x v="2"/>
    <x v="125"/>
    <x v="91"/>
    <s v="Pública"/>
    <n v="0"/>
    <n v="0"/>
    <d v="2020-02-27T00:00:00"/>
    <s v="http://lattes.cnpq.br/5131375455591026"/>
  </r>
  <r>
    <s v="Dissertação"/>
    <d v="1995-12-07T00:00:00"/>
    <n v="0"/>
    <d v="1899-12-30T00:00:00"/>
    <s v="José Antônio Ramos Pereira"/>
    <s v="Romildo da Silva"/>
    <x v="5"/>
    <x v="4"/>
    <x v="4"/>
    <s v="Pesquisador"/>
    <s v="Agrobiologia"/>
    <s v="AUTARQUIAS FEDERAIS/ESTADUAIS"/>
    <n v="38827"/>
    <n v="0"/>
  </r>
  <r>
    <s v="Dissertação"/>
    <s v="xx/xx/1978"/>
    <n v="0"/>
    <d v="1899-12-30T00:00:00"/>
    <s v="José Carlos de Oliveira"/>
    <s v="Victor Gonçalves Bahia"/>
    <x v="3"/>
    <x v="0"/>
    <x v="0"/>
    <n v="0"/>
    <s v="Sem informação na data do levantamento"/>
    <n v="0"/>
    <s v="Sem lattes"/>
    <n v="0"/>
  </r>
  <r>
    <s v="Dissertação"/>
    <d v="1993-03-18T00:00:00"/>
    <n v="0"/>
    <d v="1899-12-30T00:00:00"/>
    <s v="Djail Santos"/>
    <s v="Nilton Curi"/>
    <x v="2"/>
    <x v="125"/>
    <x v="91"/>
    <s v="Pública"/>
    <n v="0"/>
    <n v="0"/>
    <d v="2020-01-05T00:00:00"/>
    <n v="0"/>
  </r>
  <r>
    <n v="0"/>
    <d v="1899-12-30T00:00:00"/>
    <s v="Tese"/>
    <d v="2018-08-02T00:00:00"/>
    <s v="Jose Ferreira Lustosa Filho"/>
    <s v="Leonidas Carrijo Azevedo Melo"/>
    <x v="4"/>
    <x v="3"/>
    <x v="3"/>
    <n v="0"/>
    <n v="0"/>
    <n v="0"/>
    <n v="44271"/>
    <s v="http://lattes.cnpq.br/7877976995570633"/>
  </r>
  <r>
    <n v="0"/>
    <d v="1899-12-30T00:00:00"/>
    <s v="Tese"/>
    <d v="2009-03-03T00:00:00"/>
    <s v="Evio Eduardo Chaves de Melo"/>
    <s v="Luiz Roberto Guimarães Guilherme"/>
    <x v="2"/>
    <x v="125"/>
    <x v="91"/>
    <s v="Pública"/>
    <n v="0"/>
    <n v="0"/>
    <d v="2021-03-31T00:00:00"/>
    <s v="http://lattes.cnpq.br/9620177633106674"/>
  </r>
  <r>
    <s v="Dissertação"/>
    <s v="xx/xx/1984"/>
    <n v="0"/>
    <d v="1899-12-30T00:00:00"/>
    <s v="José Marcelo Grillo"/>
    <s v="João Batista Soares da Silva"/>
    <x v="9"/>
    <x v="0"/>
    <x v="0"/>
    <n v="0"/>
    <s v="Policial Federal"/>
    <n v="0"/>
    <s v="Sem lattes"/>
    <n v="0"/>
  </r>
  <r>
    <s v="Dissertação"/>
    <s v="xx/xx/1987"/>
    <n v="0"/>
    <d v="1899-12-30T00:00:00"/>
    <s v="José Maria de Lima"/>
    <s v="Nilton Curi"/>
    <x v="13"/>
    <x v="16"/>
    <x v="15"/>
    <n v="0"/>
    <n v="0"/>
    <n v="0"/>
    <n v="43888"/>
    <n v="0"/>
  </r>
  <r>
    <s v="Dissertação"/>
    <d v="2006-02-24T00:00:00"/>
    <n v="0"/>
    <d v="1899-12-30T00:00:00"/>
    <s v="Flávio Pereira de Oliveira"/>
    <s v="Marx Leandro Naves Silva"/>
    <x v="2"/>
    <x v="125"/>
    <x v="91"/>
    <s v="Pública"/>
    <n v="0"/>
    <n v="0"/>
    <d v="2019-12-06T00:00:00"/>
    <s v="http://lattes.cnpq.br/9348151205974051"/>
  </r>
  <r>
    <s v="Dissertação"/>
    <s v="xx/xx/1977"/>
    <n v="0"/>
    <d v="1899-12-30T00:00:00"/>
    <s v="José Pedro de Araújo"/>
    <s v="Geraldo Aparecido de Aquino Guedes"/>
    <x v="3"/>
    <x v="0"/>
    <x v="0"/>
    <n v="0"/>
    <n v="0"/>
    <n v="0"/>
    <s v="Não possui Currículo Lattes"/>
    <n v="0"/>
  </r>
  <r>
    <s v="Dissertação"/>
    <d v="1993-12-03T00:00:00"/>
    <n v="0"/>
    <d v="1899-12-30T00:00:00"/>
    <s v="Jose Pereira da Silva Junior"/>
    <s v="José Oswaldo Siqueira"/>
    <x v="5"/>
    <x v="4"/>
    <x v="4"/>
    <s v="Pesquisador"/>
    <s v="Trigo"/>
    <s v="AUTARQUIAS FEDERAIS/ESTADUAIS"/>
    <n v="42913"/>
    <n v="0"/>
  </r>
  <r>
    <n v="0"/>
    <d v="1899-12-30T00:00:00"/>
    <s v="Tese"/>
    <d v="2008-03-07T00:00:00"/>
    <s v="Jussara Ellen Morais Frazao"/>
    <s v="Janice Guedes de Carvalho"/>
    <x v="2"/>
    <x v="125"/>
    <x v="91"/>
    <s v="Pública"/>
    <n v="0"/>
    <n v="0"/>
    <d v="2020-03-04T00:00:00"/>
    <s v="http://lattes.cnpq.br/1726052187154548"/>
  </r>
  <r>
    <n v="0"/>
    <d v="1899-12-30T00:00:00"/>
    <s v="Tese"/>
    <d v="2008-09-08T00:00:00"/>
    <s v="Regla Toujaguez la Rosa Massahud"/>
    <s v="Luiz Roberto Guimarães Guilherme"/>
    <x v="2"/>
    <x v="126"/>
    <x v="92"/>
    <s v="Pública"/>
    <n v="0"/>
    <n v="0"/>
    <d v="2013-04-23T00:00:00"/>
    <n v="0"/>
  </r>
  <r>
    <n v="0"/>
    <d v="1899-12-30T00:00:00"/>
    <s v="Tese"/>
    <d v="2004-07-22T00:00:00"/>
    <s v="Jose Tadeu Alves da Silva"/>
    <s v="Janice Guedes de Carvalho"/>
    <x v="5"/>
    <x v="12"/>
    <x v="12"/>
    <s v="Pesquisador"/>
    <n v="0"/>
    <s v="EMPRESAS/INSTITUTOS ESTADUAIS DE PESQUISA"/>
    <n v="43377"/>
    <n v="0"/>
  </r>
  <r>
    <n v="0"/>
    <d v="1899-12-30T00:00:00"/>
    <s v="Tese"/>
    <d v="2018-05-04T00:00:00"/>
    <s v="Vanuze Costa de Oliveira"/>
    <s v="Valdemar Faquin"/>
    <x v="2"/>
    <x v="126"/>
    <x v="92"/>
    <s v="Pública"/>
    <s v="Docente do curso de Agroecologia"/>
    <n v="0"/>
    <d v="2019-07-14T00:00:00"/>
    <s v="http://lattes.cnpq.br/1204672864060547"/>
  </r>
  <r>
    <s v="Dissertação"/>
    <d v="2015-09-09T00:00:00"/>
    <s v="Tese"/>
    <d v="2019-09-28T00:00:00"/>
    <s v="Josimar Henrique de Lima Lessa"/>
    <s v="Guilherme Lopes"/>
    <x v="8"/>
    <x v="127"/>
    <x v="0"/>
    <s v="Pesquisa e desenvolvimento"/>
    <n v="0"/>
    <n v="0"/>
    <n v="44021"/>
    <s v="http://lattes.cnpq.br/3461219788080946"/>
  </r>
  <r>
    <s v="Dissertação"/>
    <d v="1899-12-30T00:00:00"/>
    <s v="Tese"/>
    <d v="2007-02-08T00:00:00"/>
    <s v="Adriana Silva Lima"/>
    <s v="Fatima Maria de Souza Moreira/Fatima Maria de Souza Moreira"/>
    <x v="2"/>
    <x v="128"/>
    <x v="93"/>
    <s v="Pública"/>
    <n v="0"/>
    <n v="0"/>
    <d v="2021-05-10T00:00:00"/>
    <s v="http://lattes.cnpq.br/8424540525517635"/>
  </r>
  <r>
    <s v="Dissertação"/>
    <d v="2002-03-21T00:00:00"/>
    <n v="0"/>
    <d v="1899-12-30T00:00:00"/>
    <s v="Juciane Silva da Motta"/>
    <s v="Fatima Maria de Souza Moreira"/>
    <x v="5"/>
    <x v="129"/>
    <x v="94"/>
    <n v="0"/>
    <s v="empresa saneamento ES"/>
    <n v="0"/>
    <n v="36678"/>
    <n v="0"/>
  </r>
  <r>
    <n v="0"/>
    <d v="1899-12-30T00:00:00"/>
    <s v="Tese"/>
    <d v="2000-03-28T00:00:00"/>
    <s v="Diercules Rodrigues Santos"/>
    <s v="Fatima Maria de Souza Moreira"/>
    <x v="2"/>
    <x v="128"/>
    <x v="93"/>
    <s v="Pública"/>
    <n v="0"/>
    <n v="0"/>
    <d v="2021-02-25T00:00:00"/>
    <n v="0"/>
  </r>
  <r>
    <s v="Dissertação"/>
    <d v="2017-09-18T00:00:00"/>
    <n v="0"/>
    <d v="1899-12-30T00:00:00"/>
    <s v="Juliana Volpi Emrich Pinto"/>
    <s v="Fatima Maria de Souza Moreira"/>
    <x v="9"/>
    <x v="0"/>
    <x v="0"/>
    <n v="0"/>
    <s v="Fora da área de Ciência do Solo"/>
    <n v="0"/>
    <n v="43521"/>
    <s v="http://lattes.cnpq.br/8949253976604123"/>
  </r>
  <r>
    <s v="Dissertação"/>
    <d v="2004-05-14T00:00:00"/>
    <n v="0"/>
    <d v="1899-12-30T00:00:00"/>
    <s v="Juliano dos Santos Malty"/>
    <s v="José Oswaldo Siqueira"/>
    <x v="5"/>
    <x v="130"/>
    <x v="95"/>
    <s v="Servidor Público"/>
    <n v="0"/>
    <n v="0"/>
    <n v="42269"/>
    <n v="0"/>
  </r>
  <r>
    <n v="0"/>
    <d v="1899-12-30T00:00:00"/>
    <s v="Tese"/>
    <d v="2000-02-18T00:00:00"/>
    <s v="José Romilson Paes de Miranda"/>
    <s v="Janice Guedes de Carvalho"/>
    <x v="2"/>
    <x v="128"/>
    <x v="93"/>
    <s v="Pública"/>
    <n v="0"/>
    <n v="0"/>
    <d v="2020-02-20T00:00:00"/>
    <n v="0"/>
  </r>
  <r>
    <s v="Dissertação"/>
    <d v="1997-07-28T00:00:00"/>
    <s v="Tese"/>
    <d v="1899-12-30T00:00:00"/>
    <s v="Júlio César Bertoni"/>
    <s v="Francisco Sandro Rodrigues Holanda/Luiz Roberto Guimarães Guilherme"/>
    <x v="8"/>
    <x v="131"/>
    <x v="0"/>
    <n v="0"/>
    <n v="0"/>
    <n v="0"/>
    <n v="37329"/>
    <n v="0"/>
  </r>
  <r>
    <s v="Dissertação"/>
    <d v="1993-11-11T00:00:00"/>
    <n v="0"/>
    <d v="1899-12-30T00:00:00"/>
    <s v="Júlio Cezar Franchini Santos"/>
    <s v="Mozart Martins Ferreira"/>
    <x v="5"/>
    <x v="4"/>
    <x v="4"/>
    <s v="Pesquisador"/>
    <s v="Soja"/>
    <s v="AUTARQUIAS FEDERAIS/ESTADUAIS"/>
    <n v="43901"/>
    <n v="0"/>
  </r>
  <r>
    <s v="Dissertação"/>
    <d v="2005-07-07T00:00:00"/>
    <s v="Tese"/>
    <d v="2008-08-01T00:00:00"/>
    <s v="Josinaldo Lopes Araújo"/>
    <s v="Valdemar Faquin/Valdemar Faquin"/>
    <x v="2"/>
    <x v="128"/>
    <x v="93"/>
    <s v="Pública"/>
    <s v="Docente Associado"/>
    <n v="0"/>
    <d v="2021-05-06T00:00:00"/>
    <s v="https://orcid.org/0000-0003-4669-6114"/>
  </r>
  <r>
    <s v="Dissertação"/>
    <d v="1992-10-02T00:00:00"/>
    <n v="0"/>
    <d v="1899-12-30T00:00:00"/>
    <s v="Jaqueline Fátima Rodrigues"/>
    <s v="Geraldo Aparecido de Aquino Guedes"/>
    <x v="2"/>
    <x v="132"/>
    <x v="96"/>
    <s v="Pública"/>
    <n v="0"/>
    <n v="0"/>
    <d v="2020-03-11T00:00:00"/>
    <n v="0"/>
  </r>
  <r>
    <s v="Dissertação"/>
    <d v="1995-02-23T00:00:00"/>
    <s v="Tese"/>
    <d v="2000-08-15T00:00:00"/>
    <s v="Eliane Guimarães Pereira Melloni"/>
    <s v="José Oswaldo Siqueira/Fatima Maria de Souza Moreira"/>
    <x v="2"/>
    <x v="133"/>
    <x v="97"/>
    <s v="Pública"/>
    <n v="0"/>
    <n v="0"/>
    <d v="2019-10-14T00:00:00"/>
    <n v="0"/>
  </r>
  <r>
    <s v="Dissertação"/>
    <d v="2012-02-28T00:00:00"/>
    <s v="Tese"/>
    <d v="2015-02-23T00:00:00"/>
    <s v="Kaio Gonçalves de Lima Dias"/>
    <s v="Antonio Eduardo Furtini Neto/Paulo Tácito Gontijo Guimarães"/>
    <x v="8"/>
    <x v="134"/>
    <x v="0"/>
    <s v="Especialista Senior"/>
    <n v="0"/>
    <n v="0"/>
    <n v="43426"/>
    <s v="http://lattes.cnpq.br/1354564546682946"/>
  </r>
  <r>
    <s v="Dissertação"/>
    <d v="2013-02-18T00:00:00"/>
    <n v="0"/>
    <d v="1899-12-30T00:00:00"/>
    <s v="Karina Barroso Silva"/>
    <s v="Fatima Maria de Souza Moreira"/>
    <x v="4"/>
    <x v="16"/>
    <x v="15"/>
    <s v="Programa de Pós-Graduação em Agronomia/Fitotecnia"/>
    <s v="PNPD CAPES"/>
    <n v="0"/>
    <n v="43741"/>
    <s v="http://lattes.cnpq.br/8909850142719777"/>
  </r>
  <r>
    <s v="Dissertação"/>
    <s v="xx/xx/1983"/>
    <n v="0"/>
    <d v="1899-12-30T00:00:00"/>
    <s v="Maria Inês Nogueira Alvarenga"/>
    <s v="Alfredo Scheid Lopes"/>
    <x v="2"/>
    <x v="133"/>
    <x v="97"/>
    <s v="Pública"/>
    <n v="0"/>
    <n v="0"/>
    <d v="2021-04-24T00:00:00"/>
    <n v="0"/>
  </r>
  <r>
    <n v="0"/>
    <d v="1899-12-30T00:00:00"/>
    <s v="Tese"/>
    <d v="2012-02-16T00:00:00"/>
    <s v="Karine Dias Batista"/>
    <s v="Valdemar Faquin"/>
    <x v="5"/>
    <x v="4"/>
    <x v="4"/>
    <s v="Pesquisador"/>
    <s v="Roraima"/>
    <s v="AUTARQUIAS FEDERAIS/ESTADUAIS"/>
    <n v="44267"/>
    <s v="http://lattes.cnpq.br/9872840603309665"/>
  </r>
  <r>
    <s v="Dissertação"/>
    <d v="2018-07-13T00:00:00"/>
    <n v="0"/>
    <d v="1899-12-30T00:00:00"/>
    <s v="Karl Kemmelmeier"/>
    <s v="Marco Aurélio Carbone Carneiro"/>
    <x v="4"/>
    <x v="135"/>
    <x v="98"/>
    <n v="0"/>
    <s v="Bolsista DTI-C"/>
    <n v="0"/>
    <n v="43516"/>
    <s v="http://lattes.cnpq.br/9202165270298812"/>
  </r>
  <r>
    <n v="0"/>
    <d v="1899-12-30T00:00:00"/>
    <s v="Tese"/>
    <d v="2001-02-13T00:00:00"/>
    <s v="Rogerio Melloni"/>
    <s v="Fatima Maria de Souza Moreira"/>
    <x v="2"/>
    <x v="133"/>
    <x v="97"/>
    <s v="Pública"/>
    <n v="0"/>
    <n v="0"/>
    <d v="2021-05-05T00:00:00"/>
    <n v="0"/>
  </r>
  <r>
    <s v="Dissertação"/>
    <d v="2006-02-22T00:00:00"/>
    <n v="0"/>
    <d v="1899-12-30T00:00:00"/>
    <s v="Krisle da Silva"/>
    <s v="Fatima Maria de Souza Moreira"/>
    <x v="5"/>
    <x v="4"/>
    <x v="4"/>
    <s v="Pesquisador"/>
    <s v="Florestas"/>
    <s v="AUTARQUIAS FEDERAIS/ESTADUAIS"/>
    <n v="44295"/>
    <s v="http://lattes.cnpq.br/6054219772789607"/>
  </r>
  <r>
    <s v="Dissertação"/>
    <d v="2010-02-18T00:00:00"/>
    <s v="Tese"/>
    <d v="2012-11-23T00:00:00"/>
    <s v="Piero Iori"/>
    <s v="Moacir de Souza Dias Junior/Moacir de Souza Dias Junior"/>
    <x v="2"/>
    <x v="136"/>
    <x v="99"/>
    <s v="Pública"/>
    <s v="Goiás"/>
    <n v="0"/>
    <d v="2021-03-22T00:00:00"/>
    <s v="http://lattes.cnpq.br/2262755848990281"/>
  </r>
  <r>
    <s v="Dissertação"/>
    <s v="xx/xx/1982"/>
    <n v="0"/>
    <d v="1899-12-30T00:00:00"/>
    <s v="Geraldo César Rocha"/>
    <s v="Juventino Julio de Souza"/>
    <x v="2"/>
    <x v="137"/>
    <x v="100"/>
    <s v="Pública"/>
    <n v="0"/>
    <n v="0"/>
    <d v="2020-02-04T00:00:00"/>
    <n v="0"/>
  </r>
  <r>
    <s v="Dissertação"/>
    <d v="2012-07-17T00:00:00"/>
    <n v="0"/>
    <d v="1899-12-30T00:00:00"/>
    <s v="Lauana Lopes dos Santos"/>
    <s v="Yuri Lopes Zinn"/>
    <x v="4"/>
    <x v="138"/>
    <x v="101"/>
    <n v="0"/>
    <s v="Docente Voluntária"/>
    <n v="0"/>
    <n v="44213"/>
    <s v="http://lattes.cnpq.br/1935740694647429"/>
  </r>
  <r>
    <s v="Dissertação"/>
    <d v="2020-03-06T00:00:00"/>
    <n v="0"/>
    <d v="1899-12-30T00:00:00"/>
    <s v="Laura Beatriz Batista de Melo"/>
    <s v="Bruno Montoani Silva"/>
    <x v="8"/>
    <x v="139"/>
    <x v="0"/>
    <n v="0"/>
    <n v="0"/>
    <n v="0"/>
    <n v="44280"/>
    <s v="http://lattes.cnpq.br/6967670397303435"/>
  </r>
  <r>
    <n v="0"/>
    <d v="1899-12-30T00:00:00"/>
    <s v="Tese"/>
    <d v="2004-09-17T00:00:00"/>
    <s v="Adelia Aziz Alexandre Pozza"/>
    <s v="Janice Guedes de Carvalho"/>
    <x v="2"/>
    <x v="16"/>
    <x v="15"/>
    <s v="Pública"/>
    <n v="0"/>
    <n v="0"/>
    <d v="2021-03-22T00:00:00"/>
    <n v="0"/>
  </r>
  <r>
    <s v="Dissertação"/>
    <d v="2012-02-17T00:00:00"/>
    <s v="Tese"/>
    <d v="2014-11-06T00:00:00"/>
    <s v="Bruno Montoani Silva"/>
    <s v="Geraldo César de Oliveira/Geraldo César de Oliveira"/>
    <x v="2"/>
    <x v="16"/>
    <x v="15"/>
    <s v="Pública"/>
    <n v="0"/>
    <n v="0"/>
    <d v="2021-04-26T00:00:00"/>
    <s v="http://lattes.cnpq.br/4408135071546594"/>
  </r>
  <r>
    <s v="Dissertação"/>
    <d v="2006-02-22T00:00:00"/>
    <s v="Tese"/>
    <d v="2009-05-29T00:00:00"/>
    <s v="Bruno Teixeira Ribeiro"/>
    <s v="José Maria de Lima/José Maria de Lima"/>
    <x v="2"/>
    <x v="16"/>
    <x v="15"/>
    <s v="Pública"/>
    <n v="0"/>
    <n v="0"/>
    <d v="2021-04-27T00:00:00"/>
    <s v="http://lattes.cnpq.br/2810507687595483"/>
  </r>
  <r>
    <s v="Dissertação"/>
    <d v="1994-02-18T00:00:00"/>
    <s v="Tese"/>
    <d v="2007-07-15T00:00:00"/>
    <s v="Carlos Alberto Silva"/>
    <s v="Fabiano Ribeiro do Vale/Fabiano Ribeiro do Vale"/>
    <x v="2"/>
    <x v="16"/>
    <x v="15"/>
    <s v="Pública"/>
    <n v="0"/>
    <n v="0"/>
    <d v="2019-12-03T00:00:00"/>
    <n v="0"/>
  </r>
  <r>
    <s v="Dissertação"/>
    <d v="2007-02-28T00:00:00"/>
    <n v="0"/>
    <d v="1899-12-30T00:00:00"/>
    <s v="Leilson Antonio Faria Júnior"/>
    <s v="Janice Guedes de Carvalho"/>
    <x v="8"/>
    <x v="140"/>
    <x v="0"/>
    <n v="0"/>
    <s v="Fertilizantes"/>
    <n v="0"/>
    <n v="39037"/>
    <s v="http://lattes.cnpq.br/1141116889781268"/>
  </r>
  <r>
    <s v="Dissertação"/>
    <d v="2020-02-07T00:00:00"/>
    <n v="0"/>
    <d v="1899-12-30T00:00:00"/>
    <s v="Leonardo Fernandes Sarkis"/>
    <s v="Adelia Aziz Alexandre Pozza"/>
    <x v="6"/>
    <x v="16"/>
    <x v="15"/>
    <n v="0"/>
    <n v="0"/>
    <n v="0"/>
    <n v="44216"/>
    <s v="http://lattes.cnpq.br/2958489344655688"/>
  </r>
  <r>
    <s v="Dissertação"/>
    <d v="2017-04-28T00:00:00"/>
    <n v="0"/>
    <d v="1899-12-30T00:00:00"/>
    <s v="Leonardo Franco Bernardes"/>
    <s v="Luiz Roberto Guimarães Guilherme"/>
    <x v="0"/>
    <x v="0"/>
    <x v="0"/>
    <s v="Serviço Social Autônomo"/>
    <s v="Serviço Nacional de Aprendizagem Rural - SENAR Boa Esperança"/>
    <n v="0"/>
    <n v="42460"/>
    <s v="http://lattes.cnpq.br/1275088219685446"/>
  </r>
  <r>
    <n v="0"/>
    <d v="1899-12-30T00:00:00"/>
    <s v="Tese"/>
    <d v="2003-10-08T00:00:00"/>
    <s v="Carlos Rogerio de Mello"/>
    <s v="José Maria de Lima"/>
    <x v="2"/>
    <x v="16"/>
    <x v="15"/>
    <s v="Pública"/>
    <n v="0"/>
    <n v="0"/>
    <d v="2021-04-24T00:00:00"/>
    <n v="0"/>
  </r>
  <r>
    <n v="0"/>
    <d v="1899-12-30T00:00:00"/>
    <s v="Tese"/>
    <d v="2012-02-28T00:00:00"/>
    <s v="Letuzia Maria de Oliveira"/>
    <s v="Luiz Roberto Guimarães Guilherme"/>
    <x v="4"/>
    <x v="141"/>
    <x v="102"/>
    <n v="0"/>
    <n v="0"/>
    <n v="0"/>
    <n v="42438"/>
    <s v="http://lattes.cnpq.br/1831771861721258"/>
  </r>
  <r>
    <s v="Dissertação"/>
    <d v="2007-10-31T00:00:00"/>
    <n v="0"/>
    <d v="1899-12-30T00:00:00"/>
    <s v="Douglas Ramos Guelfi Silva"/>
    <s v="Valdemar Faquin"/>
    <x v="2"/>
    <x v="16"/>
    <x v="15"/>
    <s v="Pública"/>
    <n v="0"/>
    <n v="0"/>
    <d v="2019-10-23T00:00:00"/>
    <s v="http://lattes.cnpq.br/1620819894884512"/>
  </r>
  <r>
    <s v="Dissertação"/>
    <d v="1993-11-30T00:00:00"/>
    <n v="0"/>
    <d v="1899-12-30T00:00:00"/>
    <s v="Edilson Lopes Serra"/>
    <s v="Antonio Marciano da Silva"/>
    <x v="2"/>
    <x v="16"/>
    <x v="15"/>
    <s v="Pública"/>
    <n v="0"/>
    <n v="0"/>
    <d v="2021-05-06T00:00:00"/>
    <n v="0"/>
  </r>
  <r>
    <s v="Dissertação"/>
    <d v="1993-12-27T00:00:00"/>
    <s v="Tese"/>
    <d v="2002-02-08T00:00:00"/>
    <s v="Geraldo César de Oliveira"/>
    <s v="Mozart Martins Ferreira/Moacir de Souza Dias Junior"/>
    <x v="2"/>
    <x v="16"/>
    <x v="15"/>
    <s v="Pública"/>
    <n v="0"/>
    <n v="0"/>
    <d v="2021-02-23T00:00:00"/>
    <n v="0"/>
  </r>
  <r>
    <s v="Dissertação"/>
    <d v="2004-08-20T00:00:00"/>
    <n v="0"/>
    <d v="1899-12-30T00:00:00"/>
    <s v="Lislane Sousa Pires Agustoni"/>
    <s v="Marx Leandro Naves Silva"/>
    <x v="0"/>
    <x v="0"/>
    <x v="0"/>
    <s v="Cooperativa dos Cafeicultores e Citricultores do Estado de São Paulo"/>
    <n v="0"/>
    <n v="0"/>
    <n v="38854"/>
    <n v="0"/>
  </r>
  <r>
    <s v="Dissertação"/>
    <d v="2010-07-27T00:00:00"/>
    <n v="0"/>
    <d v="1899-12-30T00:00:00"/>
    <s v="Lívia Botelho de Abreu"/>
    <s v="João José Marques"/>
    <x v="5"/>
    <x v="16"/>
    <x v="15"/>
    <s v="Servidor Público"/>
    <n v="0"/>
    <n v="0"/>
    <n v="42997"/>
    <s v="http://lattes.cnpq.br/5056600404280301"/>
  </r>
  <r>
    <s v="Dissertação"/>
    <d v="2013-04-17T00:00:00"/>
    <s v="Tese"/>
    <d v="2015-12-11T00:00:00"/>
    <s v="Livia Cristina Coelho"/>
    <s v="Janice Guedes de Carvalho/Mozart/Valdemar Faquin"/>
    <x v="5"/>
    <x v="16"/>
    <x v="15"/>
    <s v="Servidor Público"/>
    <n v="0"/>
    <n v="0"/>
    <n v="43217"/>
    <s v="http://lattes.cnpq.br/4353198648419258"/>
  </r>
  <r>
    <s v="Dissertação"/>
    <d v="2004-02-19T00:00:00"/>
    <n v="0"/>
    <d v="1899-12-30T00:00:00"/>
    <s v="Liziane de Figueiredo Brito"/>
    <s v="Marx Leandro Naves Silva"/>
    <x v="4"/>
    <x v="116"/>
    <x v="83"/>
    <s v="FCAV"/>
    <s v="Pós-doc Senior CNPq"/>
    <n v="0"/>
    <n v="43865"/>
    <n v="0"/>
  </r>
  <r>
    <n v="0"/>
    <d v="1899-12-30T00:00:00"/>
    <s v="Tese"/>
    <d v="2019-08-09T00:00:00"/>
    <s v="Lorena del Carmen Hernández Nataren"/>
    <s v="Maria Ligia de Souza Silva"/>
    <x v="3"/>
    <x v="0"/>
    <x v="0"/>
    <n v="0"/>
    <s v="sem informações recentes"/>
    <n v="0"/>
    <n v="43878"/>
    <s v="http://lattes.cnpq.br/2728441047702299"/>
  </r>
  <r>
    <s v="Dissertação"/>
    <d v="2013-10-11T00:00:00"/>
    <s v="Tese"/>
    <d v="2018-02-16T00:00:00"/>
    <s v="Luana Rafaela Maciel Wilda"/>
    <s v="Álvaro Vilela de Resende/Valdemar Faquin"/>
    <x v="5"/>
    <x v="142"/>
    <x v="2"/>
    <s v="Servidor Público"/>
    <s v="Campus I BH"/>
    <n v="0"/>
    <n v="44161"/>
    <s v="http://lattes.cnpq.br/6641299588411343"/>
  </r>
  <r>
    <s v="Dissertação"/>
    <d v="2012-02-29T00:00:00"/>
    <s v="Tese"/>
    <d v="2016-04-18T00:00:00"/>
    <s v="Lucas Alberth Ribeiro do Valle"/>
    <s v="Luiz Roberto Guimarães Guilherme/Luiz Roberto Guimarães Guilherme"/>
    <x v="10"/>
    <x v="0"/>
    <x v="0"/>
    <n v="0"/>
    <s v="Preparação para concurso"/>
    <n v="0"/>
    <n v="42516"/>
    <s v="http://lattes.cnpq.br/1644493400821965"/>
  </r>
  <r>
    <s v="Dissertação"/>
    <d v="2018-03-27T00:00:00"/>
    <n v="0"/>
    <d v="1899-12-30T00:00:00"/>
    <s v="Lucas Bartelega"/>
    <s v="Douglas Ramos Guelfi Silva"/>
    <x v="8"/>
    <x v="143"/>
    <x v="0"/>
    <s v="Pesquisador"/>
    <n v="0"/>
    <n v="0"/>
    <n v="43881"/>
    <s v="http://lattes.cnpq.br/0932373866324277"/>
  </r>
  <r>
    <s v="Dissertação"/>
    <d v="1995-10-12T00:00:00"/>
    <n v="0"/>
    <d v="1899-12-30T00:00:00"/>
    <s v="Gilmar Tavares"/>
    <s v="Helcio Andrade"/>
    <x v="2"/>
    <x v="16"/>
    <x v="15"/>
    <s v="Pública"/>
    <n v="0"/>
    <n v="0"/>
    <d v="2019-11-19T00:00:00"/>
    <n v="0"/>
  </r>
  <r>
    <s v="Dissertação"/>
    <d v="2020-02-06T00:00:00"/>
    <n v="0"/>
    <d v="1899-12-30T00:00:00"/>
    <s v="Lucas de Castro Moreira da Silva"/>
    <s v="Junior Cesar Avanzi"/>
    <x v="6"/>
    <x v="3"/>
    <x v="3"/>
    <n v="0"/>
    <n v="0"/>
    <n v="0"/>
    <n v="44257"/>
    <s v="http://lattes.cnpq.br/5433371625273087"/>
  </r>
  <r>
    <s v="Dissertação"/>
    <d v="2019-04-18T00:00:00"/>
    <n v="0"/>
    <d v="1899-12-30T00:00:00"/>
    <s v="Lucas Henrique Lima Castelari"/>
    <s v="Luiz Roberto Guimarães Guilherme"/>
    <x v="3"/>
    <x v="0"/>
    <x v="0"/>
    <n v="0"/>
    <s v="Sem informação pós defesa"/>
    <n v="0"/>
    <n v="42664"/>
    <s v="http://lattes.cnpq.br/6558002373803596"/>
  </r>
  <r>
    <n v="0"/>
    <d v="1899-12-30T00:00:00"/>
    <s v="Tese"/>
    <d v="2017-09-29T00:00:00"/>
    <s v="Lucas Machado Pontes"/>
    <s v="Marx Leandro Naves Silva"/>
    <x v="15"/>
    <x v="144"/>
    <x v="103"/>
    <s v="Privada"/>
    <s v="Pós-doc no Instituo de Astronomia e Geociências/Docente particular"/>
    <n v="0"/>
    <n v="44065"/>
    <s v="http://lattes.cnpq.br/3507119637391081"/>
  </r>
  <r>
    <s v="Dissertação"/>
    <d v="2008-02-22T00:00:00"/>
    <n v="0"/>
    <d v="1899-12-30T00:00:00"/>
    <s v="Lucélia Cabral"/>
    <s v="José Oswaldo Siqueira"/>
    <x v="4"/>
    <x v="116"/>
    <x v="83"/>
    <s v="Pesquisador"/>
    <s v="Campus Rio Claro"/>
    <n v="0"/>
    <n v="44325"/>
    <s v="http://lattes.cnpq.br/5474877455211161"/>
  </r>
  <r>
    <s v="Dissertação"/>
    <d v="2010-02-25T00:00:00"/>
    <s v="Tese"/>
    <d v="2013-08-16T00:00:00"/>
    <s v="Guilherme Lopes"/>
    <s v="Luiz Roberto Guimarães Guilherme/Luiz Roberto Guimarães Guilherme"/>
    <x v="2"/>
    <x v="16"/>
    <x v="15"/>
    <s v="Pública"/>
    <n v="0"/>
    <n v="0"/>
    <d v="2019-05-08T00:00:00"/>
    <s v="http://lattes.cnpq.br/3721425931429602"/>
  </r>
  <r>
    <s v="Dissertação"/>
    <s v="xx/xx/1986"/>
    <n v="0"/>
    <d v="1899-12-30T00:00:00"/>
    <s v="João Batista Donizeti Corrêa"/>
    <s v="Mozart Martins Ferreira"/>
    <x v="2"/>
    <x v="16"/>
    <x v="15"/>
    <s v="Pública"/>
    <n v="0"/>
    <n v="0"/>
    <d v="2019-12-18T00:00:00"/>
    <n v="0"/>
  </r>
  <r>
    <s v="Dissertação"/>
    <d v="1996-05-24T00:00:00"/>
    <n v="0"/>
    <d v="1899-12-30T00:00:00"/>
    <s v="João José Granate de Sá e Melo Marques"/>
    <s v="Nilton Curi"/>
    <x v="2"/>
    <x v="16"/>
    <x v="15"/>
    <s v="Pública"/>
    <n v="0"/>
    <n v="0"/>
    <d v="2018-12-30T00:00:00"/>
    <n v="0"/>
  </r>
  <r>
    <n v="0"/>
    <d v="1899-12-30T00:00:00"/>
    <s v="Tese"/>
    <d v="2018-02-06T00:00:00"/>
    <s v="Luciane Reis Sales"/>
    <s v="Marco Aurélio Carbone Carneiro"/>
    <x v="0"/>
    <x v="0"/>
    <x v="0"/>
    <s v="Bocaina Agroindústria e Comércio de Cachaça"/>
    <n v="0"/>
    <n v="0"/>
    <n v="44291"/>
    <s v="http://lattes.cnpq.br/2932858098983484"/>
  </r>
  <r>
    <s v="Dissertação"/>
    <d v="1899-12-30T00:00:00"/>
    <s v="Tese"/>
    <d v="2009-07-09T00:00:00"/>
    <s v="Junior Cesar Avanzi"/>
    <s v="Marx Leandro Naves Silva/Marx Leandro Naves Silva"/>
    <x v="2"/>
    <x v="16"/>
    <x v="15"/>
    <s v="Pública"/>
    <s v="Adjunto"/>
    <n v="0"/>
    <d v="2019-08-16T00:00:00"/>
    <s v="http://lattes.cnpq.br/5754693004453171"/>
  </r>
  <r>
    <s v="Dissertação"/>
    <s v="xx/xx/1985"/>
    <n v="0"/>
    <d v="1899-12-30T00:00:00"/>
    <s v="Lúcio Flávio Pereira"/>
    <s v="Geraldo Aparecido de Aquino Guedes"/>
    <x v="3"/>
    <x v="0"/>
    <x v="0"/>
    <n v="0"/>
    <s v="Sem informações"/>
    <n v="0"/>
    <s v="Não possui Currículo Lattes"/>
    <n v="0"/>
  </r>
  <r>
    <n v="0"/>
    <d v="1899-12-30T00:00:00"/>
    <s v="Tese"/>
    <d v="2015-07-29T00:00:00"/>
    <s v="Leandro Campos Pinto"/>
    <s v="Nilton Curi"/>
    <x v="2"/>
    <x v="16"/>
    <x v="15"/>
    <s v="Pública"/>
    <s v="Professor Substituto, DCS"/>
    <n v="0"/>
    <d v="2006-01-31T00:00:00"/>
    <s v="http://lattes.cnpq.br/5502138703302737"/>
  </r>
  <r>
    <s v="Dissertação"/>
    <d v="2007-02-12T00:00:00"/>
    <n v="0"/>
    <d v="1899-12-30T00:00:00"/>
    <s v="Leônidas Carrijo Azevedo Melo"/>
    <s v="Carlos Alberto Silva"/>
    <x v="2"/>
    <x v="16"/>
    <x v="15"/>
    <s v="Pública"/>
    <s v="DCS"/>
    <n v="0"/>
    <d v="2013-03-07T00:00:00"/>
    <s v="http://lattes.cnpq.br/9168779213589683"/>
  </r>
  <r>
    <n v="0"/>
    <d v="1899-12-30T00:00:00"/>
    <s v="Tese"/>
    <d v="2018-12-21T00:00:00"/>
    <s v="Luis Renato Silva Taveira"/>
    <s v="Nilton Curi"/>
    <x v="5"/>
    <x v="13"/>
    <x v="13"/>
    <n v="0"/>
    <s v="Superintendência Regional de Minas Gerais"/>
    <n v="0"/>
    <n v="43879"/>
    <s v="http://lattes.cnpq.br/4783304149206502"/>
  </r>
  <r>
    <s v="Dissertação"/>
    <s v="xx/xx/1983"/>
    <n v="0"/>
    <d v="1899-12-30T00:00:00"/>
    <s v="Luís Tarcísio Salgado"/>
    <s v="Mozart Martins Ferreira"/>
    <x v="5"/>
    <x v="12"/>
    <x v="12"/>
    <s v="Pesquisador"/>
    <n v="0"/>
    <s v="EMPRESAS/INSTITUTOS ESTADUAIS DE PESQUISA"/>
    <n v="39779"/>
    <n v="0"/>
  </r>
  <r>
    <s v="Dissertação"/>
    <s v="xx/xx/1985"/>
    <n v="0"/>
    <d v="1899-12-30T00:00:00"/>
    <s v="Luiz Antonio Val"/>
    <s v="Victor Gonçalves Bahia"/>
    <x v="0"/>
    <x v="0"/>
    <x v="0"/>
    <s v="Microempresário"/>
    <n v="0"/>
    <n v="0"/>
    <n v="43464"/>
    <n v="0"/>
  </r>
  <r>
    <s v="Dissertação"/>
    <d v="1990-12-28T00:00:00"/>
    <n v="0"/>
    <d v="1899-12-30T00:00:00"/>
    <s v="Luiz Roberto Guimarães Guilherme"/>
    <s v="Geraldo Aparecido de Aquino Guedes"/>
    <x v="2"/>
    <x v="16"/>
    <x v="15"/>
    <s v="Pública"/>
    <s v="Docente Titular DCS"/>
    <n v="0"/>
    <d v="2020-02-17T00:00:00"/>
    <n v="0"/>
  </r>
  <r>
    <s v="Dissertação"/>
    <s v="xx/xx/1988"/>
    <n v="0"/>
    <d v="1899-12-30T00:00:00"/>
    <s v="Luiz Fernando Corbeira da Silva"/>
    <s v="José Oswaldo Siqueira"/>
    <x v="9"/>
    <x v="0"/>
    <x v="0"/>
    <n v="0"/>
    <s v="Fora da Aéra de Ciência do Solo"/>
    <n v="0"/>
    <s v="Não possui Currículo Lattes"/>
    <n v="0"/>
  </r>
  <r>
    <s v="Dissertação"/>
    <d v="1997-02-21T00:00:00"/>
    <s v="Tese"/>
    <d v="2000-12-20T00:00:00"/>
    <s v="Marco Aurélio Carbone Carneiro"/>
    <s v="José Oswaldo Siqueira/José Oswaldo Siqueira"/>
    <x v="2"/>
    <x v="16"/>
    <x v="15"/>
    <s v="Pública"/>
    <s v="DCS"/>
    <n v="0"/>
    <d v="2021-04-01T00:00:00"/>
    <n v="0"/>
  </r>
  <r>
    <s v="Dissertação"/>
    <d v="1992-11-27T00:00:00"/>
    <n v="0"/>
    <d v="1899-12-30T00:00:00"/>
    <s v="Maria da Gloria Bastos Freitas Mesquita"/>
    <s v="Mozart Martins Ferreira"/>
    <x v="2"/>
    <x v="16"/>
    <x v="15"/>
    <s v="Pública"/>
    <s v="DED"/>
    <n v="0"/>
    <d v="2020-02-23T00:00:00"/>
    <n v="0"/>
  </r>
  <r>
    <s v="Dissertação"/>
    <d v="1994-02-18T00:00:00"/>
    <s v="Tese"/>
    <d v="1997-08-29T00:00:00"/>
    <s v="Marx Leandro Naves Silva"/>
    <s v="Nilton Curi/Nilton Curi"/>
    <x v="2"/>
    <x v="16"/>
    <x v="15"/>
    <s v="Pública"/>
    <n v="0"/>
    <n v="0"/>
    <d v="2020-03-01T00:00:00"/>
    <n v="0"/>
  </r>
  <r>
    <s v="Dissertação"/>
    <d v="2020-01-31T00:00:00"/>
    <n v="0"/>
    <d v="1899-12-30T00:00:00"/>
    <s v="Luiza Maria Pereira Pierangeli"/>
    <s v="Sergio Henrique Godinho Silva"/>
    <x v="6"/>
    <x v="16"/>
    <x v="15"/>
    <s v="Programa de Pós-Graduação em Ciência do Solo (PPGCS)"/>
    <n v="0"/>
    <n v="0"/>
    <n v="44158"/>
    <s v="http://lattes.cnpq.br/9373752281067260"/>
  </r>
  <r>
    <s v="Dissertação"/>
    <d v="2019-05-30T00:00:00"/>
    <n v="0"/>
    <d v="1899-12-30T00:00:00"/>
    <s v="Maila Adriely Silva"/>
    <s v="Luiz Roberto Guimarães Guilherme"/>
    <x v="6"/>
    <x v="16"/>
    <x v="15"/>
    <s v="Programa de Pós-Graduação em Ciência do Solo (PPGCS)"/>
    <n v="0"/>
    <n v="0"/>
    <n v="43887"/>
    <s v="http://lattes.cnpq.br/6523680364501436"/>
  </r>
  <r>
    <s v="Dissertação"/>
    <d v="2015-02-09T00:00:00"/>
    <s v="Tese"/>
    <d v="2019-08-30T00:00:00"/>
    <s v="Maira Akemi Toma"/>
    <s v="Fatima Maria de Souza Moreira"/>
    <x v="10"/>
    <x v="0"/>
    <x v="0"/>
    <n v="0"/>
    <s v="Preparação para concurso"/>
    <n v="0"/>
    <n v="44075"/>
    <s v="http://lattes.cnpq.br/2087603825672877"/>
  </r>
  <r>
    <s v="Dissertação"/>
    <d v="2019-02-15T00:00:00"/>
    <n v="0"/>
    <d v="1899-12-30T00:00:00"/>
    <s v="Marcelo Henrique Procópio Pelegrino"/>
    <s v="Sergio Henrique Godinho Silva"/>
    <x v="6"/>
    <x v="16"/>
    <x v="15"/>
    <s v="Programa de Pós-Graduação em Ciência do Solo (PPGCS)"/>
    <n v="0"/>
    <n v="0"/>
    <n v="44140"/>
    <s v="http://lattes.cnpq.br/6597714060092167"/>
  </r>
  <r>
    <s v="Dissertação"/>
    <d v="1997-08-01T00:00:00"/>
    <n v="0"/>
    <d v="1899-12-30T00:00:00"/>
    <s v="Marcelo Prudente de Assis"/>
    <s v="Janice Guedes de Carvalho"/>
    <x v="5"/>
    <x v="145"/>
    <x v="104"/>
    <s v="Servidor Público"/>
    <n v="0"/>
    <n v="0"/>
    <n v="43728"/>
    <n v="0"/>
  </r>
  <r>
    <s v="Dissertação"/>
    <d v="2000-12-11T00:00:00"/>
    <n v="0"/>
    <d v="1899-12-30T00:00:00"/>
    <s v="Marcelo Ribeiro Malta"/>
    <s v="Antonio Eduardo Furtini Neto"/>
    <x v="5"/>
    <x v="12"/>
    <x v="12"/>
    <s v="Pesquisador"/>
    <n v="0"/>
    <s v="EMPRESAS/INSTITUTOS ESTADUAIS DE PESQUISA"/>
    <n v="43787"/>
    <n v="0"/>
  </r>
  <r>
    <s v="Dissertação"/>
    <d v="1999-06-30T00:00:00"/>
    <n v="0"/>
    <d v="1899-12-30T00:00:00"/>
    <s v="Marcelo Ronaldo Villa"/>
    <s v="Valdemar Faquin"/>
    <x v="8"/>
    <x v="146"/>
    <x v="0"/>
    <n v="0"/>
    <n v="0"/>
    <n v="0"/>
    <n v="43215"/>
    <n v="0"/>
  </r>
  <r>
    <n v="0"/>
    <d v="1899-12-30T00:00:00"/>
    <s v="Tese"/>
    <d v="2013-09-06T00:00:00"/>
    <s v="Marcia Rufini"/>
    <s v="Fatima Maria de Souza Moreira"/>
    <x v="7"/>
    <x v="19"/>
    <x v="0"/>
    <n v="0"/>
    <n v="0"/>
    <n v="0"/>
    <n v="44214"/>
    <s v="http://lattes.cnpq.br/0183405541192870"/>
  </r>
  <r>
    <s v="Dissertação"/>
    <d v="2007-07-31T00:00:00"/>
    <s v="Tese"/>
    <d v="2011-08-16T00:00:00"/>
    <s v="Michele Duarte de Menezes"/>
    <s v="Nilton Curi/Nilton Curi"/>
    <x v="2"/>
    <x v="16"/>
    <x v="15"/>
    <s v="Pública"/>
    <n v="0"/>
    <n v="0"/>
    <d v="2019-08-28T00:00:00"/>
    <s v="http://lattes.cnpq.br/3867994647209897"/>
  </r>
  <r>
    <s v="Dissertação"/>
    <d v="2019-02-22T00:00:00"/>
    <n v="0"/>
    <d v="1899-12-30T00:00:00"/>
    <s v="Marcio Felipe Pinheiro Neri Nunes"/>
    <s v="Maria Ligia de Souza Silva"/>
    <x v="6"/>
    <x v="16"/>
    <x v="15"/>
    <s v="Programa de Pós-Graduação em Ciência do Solo (PPGCS)"/>
    <n v="0"/>
    <n v="0"/>
    <n v="43807"/>
    <s v="http://lattes.cnpq.br/2862221417016958"/>
  </r>
  <r>
    <n v="0"/>
    <d v="1899-12-30T00:00:00"/>
    <s v="Tese"/>
    <d v="2005-12-20T00:00:00"/>
    <s v="Marcio Neres dos Santos"/>
    <s v="Mozart Martins Ferreira"/>
    <x v="5"/>
    <x v="13"/>
    <x v="13"/>
    <s v="Perito Federal Agrário"/>
    <n v="0"/>
    <n v="0"/>
    <n v="42261"/>
    <n v="0"/>
  </r>
  <r>
    <s v="Dissertação"/>
    <s v="xx/xx/1985"/>
    <n v="0"/>
    <d v="1899-12-30T00:00:00"/>
    <s v="Marco Antonio de Carvalho"/>
    <s v="Jeziel Cardoso Freire"/>
    <x v="13"/>
    <x v="67"/>
    <x v="34"/>
    <n v="0"/>
    <s v="Docente Titular Aposentado do IFES - Campus Colatina"/>
    <n v="0"/>
    <n v="42736"/>
    <n v="0"/>
  </r>
  <r>
    <n v="0"/>
    <d v="1899-12-30T00:00:00"/>
    <s v="Tese"/>
    <d v="2002-02-27T00:00:00"/>
    <s v="Paulo Cesar de Melo"/>
    <s v="Antonio Eduardo Furtini Neto"/>
    <x v="2"/>
    <x v="16"/>
    <x v="15"/>
    <s v="Pública"/>
    <s v="DAG"/>
    <n v="0"/>
    <d v="2019-12-21T00:00:00"/>
    <n v="0"/>
  </r>
  <r>
    <s v="Dissertação"/>
    <d v="1999-11-26T00:00:00"/>
    <s v="Tese"/>
    <d v="1999-11-26T00:00:00"/>
    <s v="Marco Aurélio Vitorino Ribeiro"/>
    <s v="Roberto Ferreira de Novais/Victor Gonçalves Bahia"/>
    <x v="13"/>
    <x v="16"/>
    <x v="15"/>
    <n v="0"/>
    <s v="DCS"/>
    <n v="0"/>
    <n v="39189"/>
    <n v="0"/>
  </r>
  <r>
    <s v="Dissertação"/>
    <d v="1994-08-09T00:00:00"/>
    <n v="0"/>
    <d v="1899-12-30T00:00:00"/>
    <s v="Rodrigo Villela Machado"/>
    <s v="Antonio Marciano da Silva"/>
    <x v="2"/>
    <x v="16"/>
    <x v="15"/>
    <s v="Pública"/>
    <s v="Sócio cotista da Topoplan Topografia e Representações Ltda"/>
    <n v="0"/>
    <d v="2016-08-18T00:00:00"/>
    <n v="0"/>
  </r>
  <r>
    <s v="Dissertação"/>
    <d v="1998-02-20T00:00:00"/>
    <s v="Tese"/>
    <d v="2002-04-30T00:00:00"/>
    <s v="Marcos Aurélio Carolino de Sá"/>
    <s v="José Maria de Lima/José Maria de Lima"/>
    <x v="5"/>
    <x v="4"/>
    <x v="4"/>
    <s v="Pesquisador"/>
    <s v="Cerrados"/>
    <s v="AUTARQUIAS FEDERAIS/ESTADUAIS"/>
    <n v="42795"/>
    <n v="0"/>
  </r>
  <r>
    <n v="0"/>
    <d v="1899-12-30T00:00:00"/>
    <s v="Tese"/>
    <d v="1999-03-19T00:00:00"/>
    <s v="Ruy Carvalho"/>
    <s v="Antonio Eduardo Furtini Neto"/>
    <x v="2"/>
    <x v="16"/>
    <x v="15"/>
    <s v="Pública"/>
    <n v="0"/>
    <n v="0"/>
    <d v="2018-08-20T00:00:00"/>
    <n v="0"/>
  </r>
  <r>
    <s v="Dissertação"/>
    <d v="2000-03-13T00:00:00"/>
    <n v="0"/>
    <d v="1899-12-30T00:00:00"/>
    <s v="Marcos Gonçalves"/>
    <s v="Fatima Maria de Souza Moreira"/>
    <x v="8"/>
    <x v="147"/>
    <x v="0"/>
    <n v="0"/>
    <n v="0"/>
    <n v="0"/>
    <n v="43464"/>
    <n v="0"/>
  </r>
  <r>
    <s v="Dissertação"/>
    <d v="2014-07-29T00:00:00"/>
    <s v="Tese"/>
    <d v="2016-05-20T00:00:00"/>
    <s v="Sergio Henrique Godinho Silva"/>
    <s v="Nilton Curi/Nilton Curi"/>
    <x v="2"/>
    <x v="16"/>
    <x v="15"/>
    <s v="Pública"/>
    <n v="0"/>
    <n v="0"/>
    <d v="2020-02-20T00:00:00"/>
    <s v="http://lattes.cnpq.br/2261126609607464"/>
  </r>
  <r>
    <s v="Dissertação"/>
    <d v="2000-03-16T00:00:00"/>
    <n v="0"/>
    <d v="1899-12-30T00:00:00"/>
    <s v="Marcos Roveri José"/>
    <s v="Mozart Martins Ferreira"/>
    <x v="8"/>
    <x v="148"/>
    <x v="0"/>
    <n v="0"/>
    <n v="0"/>
    <n v="0"/>
    <n v="42817"/>
    <n v="0"/>
  </r>
  <r>
    <n v="0"/>
    <d v="1899-12-30T00:00:00"/>
    <s v="Tese"/>
    <d v="2015-04-20T00:00:00"/>
    <s v="Teotonio Soares de Carvalho"/>
    <s v="Fatima Maria de Souza Moreira"/>
    <x v="2"/>
    <x v="16"/>
    <x v="15"/>
    <s v="Pública"/>
    <s v="Professor Adjunto DCS"/>
    <n v="0"/>
    <d v="2018-12-22T00:00:00"/>
    <s v="http://lattes.cnpq.br/2090392747940266"/>
  </r>
  <r>
    <s v="Dissertação"/>
    <d v="2002-08-23T00:00:00"/>
    <n v="0"/>
    <d v="1899-12-30T00:00:00"/>
    <s v="Anderson Lange"/>
    <s v="João José Marques"/>
    <x v="2"/>
    <x v="149"/>
    <x v="105"/>
    <s v="Pública"/>
    <n v="0"/>
    <n v="0"/>
    <d v="2020-01-28T00:00:00"/>
    <n v="0"/>
  </r>
  <r>
    <n v="0"/>
    <d v="1899-12-30T00:00:00"/>
    <s v="Tese"/>
    <d v="2019-08-30T00:00:00"/>
    <s v="Maria Akemi Toma"/>
    <s v="Bruno Montoani Silva"/>
    <x v="14"/>
    <x v="0"/>
    <x v="0"/>
    <n v="0"/>
    <n v="0"/>
    <n v="0"/>
    <n v="0"/>
    <n v="0"/>
  </r>
  <r>
    <s v="Dissertação"/>
    <d v="2005-02-04T00:00:00"/>
    <n v="0"/>
    <d v="1899-12-30T00:00:00"/>
    <s v="Sayonara Andrade do Couto Moreno"/>
    <s v="José Maria de Lima"/>
    <x v="2"/>
    <x v="149"/>
    <x v="105"/>
    <s v="Pública"/>
    <n v="0"/>
    <n v="0"/>
    <d v="2018-12-09T00:00:00"/>
    <n v="0"/>
  </r>
  <r>
    <s v="Dissertação"/>
    <d v="1989-07-15T00:00:00"/>
    <n v="0"/>
    <d v="1899-12-30T00:00:00"/>
    <s v="Maria Beatriz Amarante Botelho de Alvarenga Pinto"/>
    <s v="Alfredo Scheid Lopes"/>
    <x v="9"/>
    <x v="0"/>
    <x v="0"/>
    <n v="0"/>
    <s v="Fora da área de Ciência do Solo"/>
    <n v="0"/>
    <s v="Não possui Currículo Lattes"/>
    <n v="0"/>
  </r>
  <r>
    <s v="Dissertação"/>
    <d v="1991-10-10T00:00:00"/>
    <n v="0"/>
    <d v="1899-12-30T00:00:00"/>
    <s v="Tânia Maria de Carvalho"/>
    <s v="Antonio Marciano da Silva"/>
    <x v="2"/>
    <x v="149"/>
    <x v="105"/>
    <s v="Pública"/>
    <n v="0"/>
    <n v="0"/>
    <d v="2012-12-17T00:00:00"/>
    <n v="0"/>
  </r>
  <r>
    <s v="Dissertação"/>
    <s v="xx/xx/1989"/>
    <n v="0"/>
    <d v="1899-12-30T00:00:00"/>
    <s v="Maria do Socorro da Silva Lemos"/>
    <s v="Nilton Curi"/>
    <x v="9"/>
    <x v="0"/>
    <x v="0"/>
    <n v="0"/>
    <s v="Direito"/>
    <n v="0"/>
    <s v="sem informações recentes"/>
    <n v="0"/>
  </r>
  <r>
    <n v="0"/>
    <d v="1899-12-30T00:00:00"/>
    <s v="Tese"/>
    <d v="2011-05-30T00:00:00"/>
    <s v="Karina Marie Kamimura"/>
    <s v="Moacir de Souza Dias Junior"/>
    <x v="2"/>
    <x v="150"/>
    <x v="106"/>
    <s v="Pública"/>
    <s v="Docente Adjunta"/>
    <n v="0"/>
    <d v="2018-08-31T00:00:00"/>
    <s v="http://lattes.cnpq.br/8115238899909198"/>
  </r>
  <r>
    <s v="Dissertação"/>
    <d v="2007-07-30T00:00:00"/>
    <n v="0"/>
    <d v="1899-12-30T00:00:00"/>
    <s v="Meire Aparecida Silvestrini Cordeiro"/>
    <s v="José Oswaldo Siqueira"/>
    <x v="2"/>
    <x v="150"/>
    <x v="106"/>
    <s v="Pública"/>
    <n v="0"/>
    <n v="0"/>
    <d v="2017-09-28T00:00:00"/>
    <s v="http://lattes.cnpq.br/9552427212290479"/>
  </r>
  <r>
    <s v="Dissertação"/>
    <d v="2018-04-23T00:00:00"/>
    <n v="0"/>
    <d v="1899-12-30T00:00:00"/>
    <s v="Maria Jessica Vieira dos Santos"/>
    <s v="Guilherme Lopes"/>
    <x v="11"/>
    <x v="0"/>
    <x v="0"/>
    <n v="0"/>
    <s v="Preparando para o doutorado"/>
    <n v="0"/>
    <n v="43336"/>
    <s v="http://lattes.cnpq.br/5427970159751086"/>
  </r>
  <r>
    <s v="Dissertação"/>
    <d v="2014-02-27T00:00:00"/>
    <s v="Tese"/>
    <d v="2018-08-13T00:00:00"/>
    <s v="Maria Luiza de Carvalho Andrade"/>
    <s v="Moacir de Souza Dias Junior"/>
    <x v="5"/>
    <x v="16"/>
    <x v="15"/>
    <s v="Servidor Público/Operadora Estação Tratamento Água"/>
    <n v="0"/>
    <n v="0"/>
    <n v="43585"/>
    <s v="http://lattes.cnpq.br/3453186555918553"/>
  </r>
  <r>
    <n v="0"/>
    <d v="1899-12-30T00:00:00"/>
    <s v="Tese"/>
    <d v="2020-08-28T00:00:00"/>
    <s v="Mariana Gabriele Marcolino "/>
    <s v="Michele Duarte de Menezes"/>
    <x v="10"/>
    <x v="0"/>
    <x v="0"/>
    <n v="0"/>
    <n v="0"/>
    <n v="0"/>
    <n v="44279"/>
    <s v="http://lattes.cnpq.br/7239104601920824"/>
  </r>
  <r>
    <s v="Dissertação"/>
    <d v="2011-02-21T00:00:00"/>
    <n v="0"/>
    <d v="1899-12-30T00:00:00"/>
    <s v="Marilena de Melo Braga"/>
    <s v="Antonio Eduardo Furtini Neto"/>
    <x v="4"/>
    <x v="0"/>
    <x v="0"/>
    <n v="0"/>
    <s v="Bolsista DCR - Desenvolvimento Ciêntífico e Tecnológico Regional"/>
    <n v="0"/>
    <n v="44309"/>
    <s v="http://lattes.cnpq.br/9651847321454065"/>
  </r>
  <r>
    <n v="0"/>
    <d v="1899-12-30T00:00:00"/>
    <s v="Tese"/>
    <d v="2008-03-07T00:00:00"/>
    <s v="Adriana Monteiro da Costa"/>
    <s v="João José Marques"/>
    <x v="2"/>
    <x v="151"/>
    <x v="107"/>
    <s v="Pública"/>
    <n v="0"/>
    <n v="0"/>
    <d v="2010-11-07T00:00:00"/>
    <s v="http://lattes.cnpq.br/1744325625181595"/>
  </r>
  <r>
    <s v="Dissertação"/>
    <d v="1995-02-01T00:00:00"/>
    <n v="0"/>
    <d v="1899-12-30T00:00:00"/>
    <s v="Cristiane Valéria de Oliveira"/>
    <s v="Fabiano Ribeiro do Vale"/>
    <x v="2"/>
    <x v="151"/>
    <x v="107"/>
    <s v="Pública"/>
    <n v="0"/>
    <n v="0"/>
    <d v="2020-02-16T00:00:00"/>
    <n v="0"/>
  </r>
  <r>
    <n v="0"/>
    <d v="1899-12-30T00:00:00"/>
    <s v="Tese"/>
    <d v="2020-12-21T00:00:00"/>
    <s v="Marina Justi"/>
    <s v="Carlos Alberto Silva"/>
    <x v="5"/>
    <x v="103"/>
    <x v="74"/>
    <n v="0"/>
    <s v="Engenheira Agrônoma"/>
    <s v="EMPRESAS/INSTITUTOS ESTADUAIS DE PESQUISA"/>
    <n v="44321"/>
    <s v="http://lattes.cnpq.br/7746121972695392"/>
  </r>
  <r>
    <s v="Dissertação"/>
    <d v="1993-11-22T00:00:00"/>
    <n v="0"/>
    <d v="1899-12-30T00:00:00"/>
    <s v="Marisa Pereira de Faria"/>
    <s v="Fabiano Ribeiro do Vale"/>
    <x v="3"/>
    <x v="0"/>
    <x v="0"/>
    <n v="0"/>
    <s v="SEM LATTES"/>
    <n v="0"/>
    <s v="sem informações recentes"/>
    <n v="0"/>
  </r>
  <r>
    <n v="0"/>
    <d v="1899-12-30T00:00:00"/>
    <s v="Tese"/>
    <d v="2018-02-05T00:00:00"/>
    <s v="Marisangela Viana Barbosa"/>
    <s v="Marco Aurélio Carbone Carneiro"/>
    <x v="4"/>
    <x v="16"/>
    <x v="15"/>
    <s v="Programa de Pós-Graduação em Ciência do Solo (PPGCS)"/>
    <s v="ITV"/>
    <n v="0"/>
    <s v="sem informações recentes"/>
    <s v="http://lattes.cnpq.br/3638373030741617"/>
  </r>
  <r>
    <s v="Dissertação"/>
    <d v="1992-12-03T00:00:00"/>
    <n v="0"/>
    <d v="1899-12-30T00:00:00"/>
    <s v="Maristela Aparecida Marques"/>
    <s v="Fabiano Ribeiro do Vale"/>
    <x v="3"/>
    <x v="0"/>
    <x v="0"/>
    <n v="0"/>
    <s v="SEM LATTES"/>
    <n v="0"/>
    <s v="sem informações recentes"/>
    <n v="0"/>
  </r>
  <r>
    <n v="0"/>
    <d v="1899-12-30T00:00:00"/>
    <s v="Tese"/>
    <d v="2014-12-05T00:00:00"/>
    <s v="Marla Alessandra de Araujo"/>
    <s v="Yuri Lopes Zinn"/>
    <x v="5"/>
    <x v="152"/>
    <x v="0"/>
    <s v="Agronoma"/>
    <n v="0"/>
    <n v="0"/>
    <n v="43846"/>
    <s v="http://lattes.cnpq.br/3978526122804089"/>
  </r>
  <r>
    <s v="Dissertação"/>
    <d v="2002-03-21T00:00:00"/>
    <n v="0"/>
    <d v="1899-12-30T00:00:00"/>
    <s v="Marley Lamounier Machado"/>
    <s v="Helena Maria Ramos Alves"/>
    <x v="5"/>
    <x v="12"/>
    <x v="12"/>
    <s v="Pesquisador"/>
    <n v="0"/>
    <s v="EMPRESAS/INSTITUTOS ESTADUAIS DE PESQUISA"/>
    <n v="43794"/>
    <n v="0"/>
  </r>
  <r>
    <n v="0"/>
    <d v="1899-12-30T00:00:00"/>
    <s v="Tese"/>
    <d v="2018-08-10T00:00:00"/>
    <s v="Douglas Siqueira Freitas"/>
    <s v="Marco Aurélio Carbone Carneiro"/>
    <x v="2"/>
    <x v="151"/>
    <x v="107"/>
    <s v="Pública"/>
    <n v="0"/>
    <n v="0"/>
    <d v="2019-11-12T00:00:00"/>
    <s v="http://lattes.cnpq.br/7425810611865936"/>
  </r>
  <r>
    <s v="Dissertação"/>
    <d v="2018-04-30T00:00:00"/>
    <n v="0"/>
    <d v="1899-12-30T00:00:00"/>
    <s v="Mateus Moreira Engelhardt"/>
    <s v="João José Marques"/>
    <x v="3"/>
    <x v="0"/>
    <x v="0"/>
    <n v="0"/>
    <s v="sem informações recentes"/>
    <n v="0"/>
    <n v="43479"/>
    <s v="http://lattes.cnpq.br/1470031868359940"/>
  </r>
  <r>
    <s v="Dissertação"/>
    <d v="2016-04-20T00:00:00"/>
    <n v="0"/>
    <d v="1899-12-30T00:00:00"/>
    <s v="Mateus Olímpyo Tavares de Ávila"/>
    <s v="Maria Ligia de Souza Silva"/>
    <x v="5"/>
    <x v="153"/>
    <x v="108"/>
    <s v="Inspetor Modal de Agronomia"/>
    <s v="autarquia, Minas Gerais , Brasil/Doutorando PPGCS/UFLA"/>
    <s v="AUTARQUIAS FEDERAIS/ESTADUAIS"/>
    <n v="44026"/>
    <s v="https://orcid.org/0000-0001-5751-1440"/>
  </r>
  <r>
    <s v="Dissertação"/>
    <d v="1996-08-09T00:00:00"/>
    <s v="Tese"/>
    <d v="1999-11-19T00:00:00"/>
    <s v="Luiz Arnaldo Fernandes"/>
    <s v="Antonio Eduardo Furtini Neto/Valdemar Faquin"/>
    <x v="2"/>
    <x v="151"/>
    <x v="107"/>
    <s v="Pública"/>
    <s v="ICA Montes Claros"/>
    <n v="0"/>
    <d v="2019-05-27T00:00:00"/>
    <n v="0"/>
  </r>
  <r>
    <n v="0"/>
    <d v="1899-12-30T00:00:00"/>
    <s v="Tese"/>
    <d v="2008-02-21T00:00:00"/>
    <s v="Mathilde Aparecida Bertoldo"/>
    <s v="Paulo Tácito Gontijo Guimarães/Paulo Tácito Gontijo Guimarães"/>
    <x v="13"/>
    <x v="154"/>
    <x v="109"/>
    <n v="0"/>
    <s v="dando consultoria para a Empresa de PIvott Turismo sustentável"/>
    <n v="0"/>
    <n v="44054"/>
    <s v="http://lattes.cnpq.br/0744604843008246"/>
  </r>
  <r>
    <s v="Dissertação"/>
    <d v="2017-02-20T00:00:00"/>
    <n v="0"/>
    <d v="1899-12-30T00:00:00"/>
    <s v="Matias Siueia Junior"/>
    <s v="Maria Ligia de Souza Silva"/>
    <x v="8"/>
    <x v="155"/>
    <x v="0"/>
    <n v="0"/>
    <s v="Moçambique. Sem informações recentes"/>
    <n v="0"/>
    <n v="43354"/>
    <s v="http://lattes.cnpq.br/9382799623336309"/>
  </r>
  <r>
    <s v="Dissertação"/>
    <s v="xx/xx/1979"/>
    <n v="0"/>
    <d v="1899-12-30T00:00:00"/>
    <s v="Maurício de Oliveira"/>
    <s v="Jeziel Cardoso Freire"/>
    <x v="1"/>
    <x v="156"/>
    <x v="110"/>
    <n v="0"/>
    <s v="falecido"/>
    <n v="0"/>
    <n v="0"/>
    <n v="0"/>
  </r>
  <r>
    <s v="Dissertação"/>
    <s v="xx/xx/1988"/>
    <n v="0"/>
    <d v="1899-12-30T00:00:00"/>
    <s v="Armando José da Silva"/>
    <s v="Geraldo Aparecido de Aquino Guedes"/>
    <x v="2"/>
    <x v="157"/>
    <x v="111"/>
    <s v="Pública"/>
    <n v="0"/>
    <n v="0"/>
    <d v="2020-02-20T00:00:00"/>
    <n v="0"/>
  </r>
  <r>
    <s v="Dissertação"/>
    <d v="1999-04-26T00:00:00"/>
    <s v="Tese"/>
    <d v="2004-11-12T00:00:00"/>
    <s v="Cláudio Roberto Fonsêca Sousa Soares"/>
    <s v="José Oswaldo Siqueira/José Oswaldo Siqueira"/>
    <x v="2"/>
    <x v="158"/>
    <x v="112"/>
    <s v="Pública"/>
    <n v="0"/>
    <n v="0"/>
    <d v="2021-02-27T00:00:00"/>
    <n v="0"/>
  </r>
  <r>
    <s v="Dissertação"/>
    <s v="xx/xx/1988"/>
    <n v="0"/>
    <d v="1899-12-30T00:00:00"/>
    <s v="Mauro Augusto de Paula"/>
    <s v="José Oswaldo Siqueira"/>
    <x v="5"/>
    <x v="4"/>
    <x v="4"/>
    <s v="Pesquisador"/>
    <s v="EMBRAPA Agrobiologia/Ex-funcionário Embrapa/ Empresa de Informática. Sem informações recentes"/>
    <s v="AUTARQUIAS FEDERAIS/ESTADUAIS"/>
    <n v="41638"/>
    <n v="0"/>
  </r>
  <r>
    <s v="Dissertação"/>
    <d v="2013-03-27T00:00:00"/>
    <n v="0"/>
    <d v="1899-12-30T00:00:00"/>
    <s v="Mauro Brino Garcia"/>
    <s v="Janice Guedes de Carvalho/Mozart"/>
    <x v="8"/>
    <x v="159"/>
    <x v="0"/>
    <n v="0"/>
    <s v="Sem informações recentes"/>
    <n v="0"/>
    <n v="41212"/>
    <s v="http://lattes.cnpq.br/6241025030261143"/>
  </r>
  <r>
    <s v="Dissertação"/>
    <d v="2009-07-08T00:00:00"/>
    <s v="Tese"/>
    <d v="2013-08-12T00:00:00"/>
    <s v="Mayesse Aparecida da Silva"/>
    <s v="Marx Leandro Naves Silva/Marx Leandro Naves Silva"/>
    <x v="8"/>
    <x v="160"/>
    <x v="0"/>
    <s v="Pesquisador"/>
    <s v="Cali, Colômbia"/>
    <n v="0"/>
    <n v="42535"/>
    <s v="http://lattes.cnpq.br/7374299668138304"/>
  </r>
  <r>
    <s v="Dissertação"/>
    <d v="2010-07-30T00:00:00"/>
    <s v="Tese"/>
    <d v="2014-07-17T00:00:00"/>
    <s v="Maykom Ferreira Inocêncio"/>
    <s v="Antonio Eduardo Furtini Neto/Antonio Eduardo Furtini Neto"/>
    <x v="5"/>
    <x v="161"/>
    <x v="0"/>
    <s v="Engenheiro Agrônomo"/>
    <n v="0"/>
    <n v="0"/>
    <n v="44073"/>
    <s v="http://lattes.cnpq.br/2839693325111308"/>
  </r>
  <r>
    <s v="Dissertação"/>
    <d v="2002-06-10T00:00:00"/>
    <n v="0"/>
    <d v="1899-12-30T00:00:00"/>
    <s v="Meire Adélia da Silva"/>
    <s v="Nilton Curi"/>
    <x v="9"/>
    <x v="0"/>
    <x v="0"/>
    <n v="0"/>
    <s v="Direito"/>
    <n v="0"/>
    <s v="fora área"/>
    <n v="0"/>
  </r>
  <r>
    <s v="Dissertação"/>
    <d v="2008-07-29T00:00:00"/>
    <s v="Tese"/>
    <d v="2011-08-16T00:00:00"/>
    <s v="Paulo Ademar Avelar Ferreira"/>
    <s v="Fatima Maria de Souza Moreira/Fatima Maria de Souza Moreira"/>
    <x v="2"/>
    <x v="162"/>
    <x v="113"/>
    <s v="Pública"/>
    <n v="0"/>
    <n v="0"/>
    <d v="2021-05-03T00:00:00"/>
    <s v="http://lattes.cnpq.br/1871733582967061"/>
  </r>
  <r>
    <s v="Dissertação"/>
    <d v="2008-05-16T00:00:00"/>
    <s v="Tese"/>
    <d v="2011-02-25T00:00:00"/>
    <s v="Anna Hoffmann Oliveira"/>
    <s v="Marx Leandro Naves Silva/Marx Leandro Naves Silva"/>
    <x v="2"/>
    <x v="163"/>
    <x v="114"/>
    <s v="Pública"/>
    <s v="Professora Adjunta, Campus Araras"/>
    <n v="0"/>
    <d v="2021-04-27T00:00:00"/>
    <s v="http://lattes.cnpq.br/6666918682171234"/>
  </r>
  <r>
    <s v="Dissertação"/>
    <d v="1998-08-27T00:00:00"/>
    <n v="0"/>
    <d v="1899-12-30T00:00:00"/>
    <s v="Eduardo Dal'Ava Mariano"/>
    <s v="Valdemar Faquin"/>
    <x v="2"/>
    <x v="163"/>
    <x v="114"/>
    <s v="Pública"/>
    <n v="0"/>
    <n v="0"/>
    <d v="2021-03-31T00:00:00"/>
    <n v="0"/>
  </r>
  <r>
    <s v="Dissertação"/>
    <d v="2010-08-06T00:00:00"/>
    <n v="0"/>
    <d v="1899-12-30T00:00:00"/>
    <s v="Mina Tomaz Villafort Carvalho"/>
    <s v="Luiz Roberto Guimarães Guilherme"/>
    <x v="9"/>
    <x v="0"/>
    <x v="0"/>
    <n v="0"/>
    <s v="Fora da área - mãe dedicação integral"/>
    <n v="0"/>
    <n v="42528"/>
    <s v="http://lattes.cnpq.br/2549869931068460"/>
  </r>
  <r>
    <s v="Dissertação"/>
    <d v="1993-10-01T00:00:00"/>
    <n v="0"/>
    <d v="1899-12-30T00:00:00"/>
    <s v="Mirian Josefina Baptista"/>
    <s v="José Oswaldo Siqueira"/>
    <x v="5"/>
    <x v="4"/>
    <x v="4"/>
    <s v="Pesquisador"/>
    <s v="SEDE - Secretaria de Pesquisa e Desenvolvimento"/>
    <s v="AUTARQUIAS FEDERAIS/ESTADUAIS"/>
    <n v="43280"/>
    <n v="0"/>
  </r>
  <r>
    <s v="Dissertação"/>
    <d v="2018-07-20T00:00:00"/>
    <n v="0"/>
    <d v="1899-12-30T00:00:00"/>
    <s v="Monna Lysa Teixeira Santana"/>
    <s v="Bruno Teixeira Ribeiro"/>
    <x v="6"/>
    <x v="16"/>
    <x v="15"/>
    <s v="Programa de Pós-Graduação em Ciência do Solo (PPGCS)"/>
    <n v="0"/>
    <n v="0"/>
    <n v="44316"/>
    <s v="http://lattes.cnpq.br/0690316151971111"/>
  </r>
  <r>
    <s v="Dissertação"/>
    <s v="xx/xx/1977"/>
    <n v="0"/>
    <d v="1899-12-30T00:00:00"/>
    <s v="Morel Pereira Barbosa Filho"/>
    <s v="Geraldo Aparecido de Aquino Guedes"/>
    <x v="5"/>
    <x v="4"/>
    <x v="4"/>
    <s v="Pesquisador"/>
    <s v="Arroz e Feijão"/>
    <s v="AUTARQUIAS FEDERAIS/ESTADUAIS"/>
    <n v="39940"/>
    <n v="0"/>
  </r>
  <r>
    <n v="0"/>
    <d v="1899-12-30T00:00:00"/>
    <s v="Tese"/>
    <d v="2015-03-30T00:00:00"/>
    <s v="Laize Aparecida Ferreira Vilela"/>
    <s v="José Oswaldo Siqueira"/>
    <x v="2"/>
    <x v="163"/>
    <x v="114"/>
    <s v="Pública"/>
    <n v="0"/>
    <n v="0"/>
    <d v="2019-11-01T00:00:00"/>
    <s v="http://lattes.cnpq.br/8984427782760103"/>
  </r>
  <r>
    <s v="Dissertação"/>
    <d v="2011-02-22T00:00:00"/>
    <s v="Tese"/>
    <d v="2015-02-25T00:00:00"/>
    <s v="Nilma Portela Oliveira"/>
    <s v="Valdemar Faquin/Valdemar Faquin"/>
    <x v="5"/>
    <x v="49"/>
    <x v="115"/>
    <s v="Técnica de Laboratório"/>
    <n v="0"/>
    <s v="AUTARQUIAS FEDERAIS/ESTADUAIS"/>
    <n v="44325"/>
    <s v="http://lattes.cnpq.br/4835069764114855"/>
  </r>
  <r>
    <s v="Dissertação"/>
    <d v="1994-04-19T00:00:00"/>
    <n v="0"/>
    <d v="1899-12-30T00:00:00"/>
    <s v="Nilton Braga Renó"/>
    <s v="Fabiano Ribeiro do Vale"/>
    <x v="3"/>
    <x v="0"/>
    <x v="0"/>
    <n v="0"/>
    <s v="SEM LATTES"/>
    <n v="0"/>
    <s v="sem lattes"/>
    <n v="0"/>
  </r>
  <r>
    <n v="0"/>
    <d v="1899-12-30T00:00:00"/>
    <s v="Tese"/>
    <d v="2010-02-22T00:00:00"/>
    <s v="Nubia Micheli Zavaglia Pereira"/>
    <s v="Janice Guedes de Carvalho"/>
    <x v="8"/>
    <x v="0"/>
    <x v="0"/>
    <n v="0"/>
    <s v="setor privado"/>
    <n v="0"/>
    <n v="43670"/>
    <s v="http://lattes.cnpq.br/4524341351379159"/>
  </r>
  <r>
    <s v="Dissertação"/>
    <d v="2016-09-09T00:00:00"/>
    <n v="0"/>
    <d v="1899-12-30T00:00:00"/>
    <s v="Nury Mariel Lutgarda Cazon Tápias"/>
    <s v="Fatima Maria de Souza Moreira"/>
    <x v="8"/>
    <x v="164"/>
    <x v="116"/>
    <n v="0"/>
    <s v="Bolívia"/>
    <n v="0"/>
    <n v="42960"/>
    <s v="http://lattes.cnpq.br/8129574314382263"/>
  </r>
  <r>
    <s v="Dissertação"/>
    <d v="2018-04-24T00:00:00"/>
    <n v="0"/>
    <d v="1899-12-30T00:00:00"/>
    <s v="Olivia Graziela Gelioli do Carmos"/>
    <s v="Luiz Roberto Guimarães Guilherme"/>
    <x v="9"/>
    <x v="0"/>
    <x v="0"/>
    <n v="0"/>
    <s v="Fora área"/>
    <n v="0"/>
    <s v="fora área"/>
    <s v="http://lattes.cnpq.br/4201702575534502"/>
  </r>
  <r>
    <s v="Dissertação"/>
    <d v="1995-10-24T00:00:00"/>
    <n v="0"/>
    <d v="1899-12-30T00:00:00"/>
    <s v="Olivio Pedro Faccin"/>
    <s v="Mozart Martins Ferreira"/>
    <x v="5"/>
    <x v="103"/>
    <x v="74"/>
    <s v="Pesquisador"/>
    <s v="Rio Grande do Sul"/>
    <s v="EMPRESAS/INSTITUTOS ESTADUAIS DE PESQUISA"/>
    <n v="0"/>
    <n v="0"/>
  </r>
  <r>
    <s v="Dissertação"/>
    <d v="1992-03-13T00:00:00"/>
    <s v="Tese"/>
    <d v="1997-04-24T00:00:00"/>
    <s v="Orivaldo José Saggin Junior"/>
    <s v="José Oswaldo Siqueira/José Oswaldo Siqueira"/>
    <x v="5"/>
    <x v="4"/>
    <x v="4"/>
    <s v="Pesquisador"/>
    <s v="Agrobiologia"/>
    <s v="AUTARQUIAS FEDERAIS/ESTADUAIS"/>
    <n v="43371"/>
    <n v="0"/>
  </r>
  <r>
    <s v="Dissertação"/>
    <d v="2001-03-05T00:00:00"/>
    <s v="Tese"/>
    <d v="2005-03-22T00:00:00"/>
    <s v="Sérgio Gualberto Martins"/>
    <s v="Marx Leandro Naves Silva/Marx Leandro Naves Silva"/>
    <x v="2"/>
    <x v="165"/>
    <x v="117"/>
    <s v="Pública"/>
    <n v="0"/>
    <n v="0"/>
    <d v="2019-04-23T00:00:00"/>
    <n v="0"/>
  </r>
  <r>
    <n v="0"/>
    <d v="1899-12-30T00:00:00"/>
    <s v="Tese"/>
    <d v="2000-02-29T00:00:00"/>
    <s v="Alceu Pedrotti"/>
    <s v="Mozart Martins Ferreira"/>
    <x v="2"/>
    <x v="166"/>
    <x v="118"/>
    <s v="Pública"/>
    <n v="0"/>
    <n v="0"/>
    <d v="2020-03-05T00:00:00"/>
    <n v="0"/>
  </r>
  <r>
    <n v="0"/>
    <d v="1899-12-30T00:00:00"/>
    <s v="Tese"/>
    <d v="2013-04-22T00:00:00"/>
    <s v="Douglas Jose  Marques"/>
    <s v="Mozart Martins Ferreira"/>
    <x v="2"/>
    <x v="167"/>
    <x v="119"/>
    <s v="Pública"/>
    <s v="Instituto de Ciências Agrárias (ICIAG)"/>
    <n v="0"/>
    <d v="2021-03-29T00:00:00"/>
    <s v="http://lattes.cnpq.br/9646128822992835"/>
  </r>
  <r>
    <s v="Dissertação"/>
    <d v="2006-03-22T00:00:00"/>
    <s v="Tese"/>
    <d v="2010-03-01T00:00:00"/>
    <s v="Enio Tarso de Souza Costa"/>
    <s v="Luiz Roberto Guimarães Guilherme/Luiz Roberto Guimarães Guilherme"/>
    <x v="2"/>
    <x v="167"/>
    <x v="119"/>
    <s v="Pública"/>
    <n v="0"/>
    <n v="0"/>
    <d v="2021-05-05T00:00:00"/>
    <s v="http://lattes.cnpq.br/7276032323554977"/>
  </r>
  <r>
    <s v="Dissertação"/>
    <d v="2018-03-21T00:00:00"/>
    <n v="0"/>
    <d v="1899-12-30T00:00:00"/>
    <s v="Otavio Prates da Conceição"/>
    <s v="Carlos Alberto Silva"/>
    <x v="8"/>
    <x v="168"/>
    <x v="120"/>
    <n v="0"/>
    <n v="0"/>
    <n v="0"/>
    <n v="44203"/>
    <s v="http://lattes.cnpq.br/2410598373274533"/>
  </r>
  <r>
    <s v="Dissertação"/>
    <d v="2006-03-22T00:00:00"/>
    <n v="0"/>
    <d v="1899-12-30T00:00:00"/>
    <s v="Patrícia de Pádua Castro"/>
    <s v="Nilton Curi"/>
    <x v="9"/>
    <x v="0"/>
    <x v="0"/>
    <n v="0"/>
    <s v="Fora da área"/>
    <n v="0"/>
    <n v="43153"/>
    <s v="http://lattes.cnpq.br/1383584495394181"/>
  </r>
  <r>
    <s v="Dissertação"/>
    <d v="2017-04-17T00:00:00"/>
    <n v="0"/>
    <d v="1899-12-30T00:00:00"/>
    <s v="Patriciani Estela Cipriano"/>
    <s v="Maria Ligia de Souza Silva"/>
    <x v="6"/>
    <x v="16"/>
    <x v="15"/>
    <s v="Programa de Pós-Graduação em Ciência do Solo (PPGCS)"/>
    <n v="0"/>
    <n v="0"/>
    <n v="44154"/>
    <s v="http://lattes.cnpq.br/5294002895703655"/>
  </r>
  <r>
    <s v="Dissertação"/>
    <d v="2005-02-04T00:00:00"/>
    <n v="0"/>
    <d v="1899-12-30T00:00:00"/>
    <s v="Lucas Carvalho Basílio de Azevedo"/>
    <s v="José Oswaldo Siqueira"/>
    <x v="2"/>
    <x v="167"/>
    <x v="119"/>
    <s v="Pública"/>
    <n v="0"/>
    <n v="0"/>
    <d v="2017-03-22T00:00:00"/>
    <n v="0"/>
  </r>
  <r>
    <s v="Dissertação"/>
    <d v="2009-02-27T00:00:00"/>
    <s v="Tese"/>
    <d v="2012-02-27T00:00:00"/>
    <s v="Paula Cristina Caruana Martins"/>
    <s v="Moacir de Souza Dias Junior/Moacir de Souza Dias Junior"/>
    <x v="4"/>
    <x v="16"/>
    <x v="15"/>
    <s v="Programa de Pós-Graduação em Ciência do Solo (PPGCS)"/>
    <s v="PNPD CAPES"/>
    <n v="0"/>
    <n v="43895"/>
    <s v="http://lattes.cnpq.br/5840041714965761"/>
  </r>
  <r>
    <s v="Dissertação"/>
    <d v="2018-03-09T00:00:00"/>
    <n v="0"/>
    <d v="1899-12-30T00:00:00"/>
    <s v="Paula Godinho Ribeiro"/>
    <s v="Luiz Roberto Guimarães Guilherme"/>
    <x v="6"/>
    <x v="16"/>
    <x v="15"/>
    <s v="Programa de Pós-Graduação em Ciência do Solo (PPGCS)"/>
    <n v="0"/>
    <n v="0"/>
    <n v="44322"/>
    <s v="http://lattes.cnpq.br/9669992890502446"/>
  </r>
  <r>
    <n v="0"/>
    <d v="1899-12-30T00:00:00"/>
    <s v="Tese"/>
    <d v="2008-02-27T00:00:00"/>
    <s v="Sandro Manuel Carmelino Hurtado"/>
    <s v="Carlos Alberto Silva"/>
    <x v="2"/>
    <x v="167"/>
    <x v="119"/>
    <s v="Pública"/>
    <n v="0"/>
    <n v="0"/>
    <d v="2020-07-30T00:00:00"/>
    <n v="0"/>
  </r>
  <r>
    <s v="Dissertação"/>
    <s v="xx/xx/1989"/>
    <n v="0"/>
    <d v="1899-12-30T00:00:00"/>
    <s v="Cristine Carole Muggler"/>
    <s v="Nilton Curi"/>
    <x v="2"/>
    <x v="3"/>
    <x v="3"/>
    <s v="Pública"/>
    <n v="0"/>
    <n v="0"/>
    <d v="2018-05-23T00:00:00"/>
    <n v="0"/>
  </r>
  <r>
    <s v="Dissertação"/>
    <d v="2010-02-25T00:00:00"/>
    <s v="Tese"/>
    <d v="2013-09-19T00:00:00"/>
    <s v="Diego Antônio França de Freitas"/>
    <s v="Marx Leandro Naves Silva/Marx Leandro Naves Silva"/>
    <x v="2"/>
    <x v="3"/>
    <x v="3"/>
    <s v="Pública"/>
    <n v="0"/>
    <n v="0"/>
    <d v="2021-02-09T00:00:00"/>
    <s v="http://lattes.cnpq.br/9646128822992835"/>
  </r>
  <r>
    <s v="Dissertação"/>
    <d v="2005-02-15T00:00:00"/>
    <n v="0"/>
    <d v="1899-12-30T00:00:00"/>
    <s v="Emanuelle Mercês Barros Soares"/>
    <s v="Carlos Alberto Silva"/>
    <x v="2"/>
    <x v="3"/>
    <x v="3"/>
    <s v="Pública"/>
    <n v="0"/>
    <n v="0"/>
    <d v="2020-01-12T00:00:00"/>
    <n v="0"/>
  </r>
  <r>
    <n v="0"/>
    <d v="1899-12-30T00:00:00"/>
    <s v="Tese"/>
    <d v="1999-07-28T00:00:00"/>
    <s v="Paulo Emílio Ferreira da Motta"/>
    <s v="Nilton Curi"/>
    <x v="5"/>
    <x v="4"/>
    <x v="4"/>
    <s v="Pesquisador"/>
    <s v="Solos"/>
    <s v="AUTARQUIAS FEDERAIS/ESTADUAIS"/>
    <n v="42222"/>
    <n v="0"/>
  </r>
  <r>
    <s v="Dissertação"/>
    <d v="2007-03-05T00:00:00"/>
    <n v="0"/>
    <d v="1899-12-30T00:00:00"/>
    <s v="Fabiana Silva de Souza"/>
    <s v="Mozart Martins Ferreira"/>
    <x v="2"/>
    <x v="3"/>
    <x v="3"/>
    <s v="Pública"/>
    <s v="Docente UFV subtituto"/>
    <n v="0"/>
    <d v="2021-04-25T00:00:00"/>
    <s v="http://lattes.cnpq.br/1818691367532679"/>
  </r>
  <r>
    <s v="Dissertação"/>
    <d v="1991-02-05T00:00:00"/>
    <n v="0"/>
    <d v="1899-12-30T00:00:00"/>
    <s v="Francisco de Assis Braga"/>
    <s v="Fabiano Ribeiro do Vale"/>
    <x v="2"/>
    <x v="3"/>
    <x v="3"/>
    <s v="Pública"/>
    <n v="0"/>
    <n v="0"/>
    <d v="2020-01-15T00:00:00"/>
    <n v="0"/>
  </r>
  <r>
    <n v="0"/>
    <d v="1899-12-30T00:00:00"/>
    <s v="Tese"/>
    <d v="2019-08-27T00:00:00"/>
    <s v="Isabela Cristina Filardi Vasques"/>
    <s v="João José Marques"/>
    <x v="2"/>
    <x v="3"/>
    <x v="3"/>
    <s v="Pública"/>
    <n v="0"/>
    <n v="0"/>
    <d v="2021-04-01T00:00:00"/>
    <s v="http://lattes.cnpq.br/5528585258437076"/>
  </r>
  <r>
    <s v="Dissertação"/>
    <s v="xx/xx/1990"/>
    <n v="0"/>
    <d v="1899-12-30T00:00:00"/>
    <s v="Paulo José Ramos Paiva"/>
    <s v="Fabiano Ribeiro do Vale"/>
    <x v="5"/>
    <x v="103"/>
    <x v="74"/>
    <s v="Pesquisador"/>
    <s v="Mato Grosso"/>
    <s v="EMPRESAS/INSTITUTOS ESTADUAIS DE PESQUISA"/>
    <n v="41484"/>
    <n v="0"/>
  </r>
  <r>
    <s v="Dissertação"/>
    <d v="1999-12-17T00:00:00"/>
    <s v="Tese"/>
    <d v="1999-12-17T00:00:00"/>
    <s v="Paulo Marcos de Paula Lima"/>
    <s v="Helcio Andrade/Helcio Andrade"/>
    <x v="5"/>
    <x v="169"/>
    <x v="121"/>
    <n v="0"/>
    <s v="Lavras"/>
    <s v="OUTROS ÓRGÃOS GOVERNAMENTAIS VINCULADOS A MINISTÉRIOS"/>
    <n v="0"/>
    <n v="0"/>
  </r>
  <r>
    <s v="Dissertação"/>
    <d v="2019-08-01T00:00:00"/>
    <n v="0"/>
    <d v="1899-12-30T00:00:00"/>
    <s v="Pedro Antonio Namorato Benevenute"/>
    <s v="Geraldo César de Oliveira"/>
    <x v="6"/>
    <x v="16"/>
    <x v="15"/>
    <s v="Programa de Pós-Graduação em Ciência do Solo (PPGCS)"/>
    <n v="0"/>
    <n v="0"/>
    <n v="44202"/>
    <s v="http://lattes.cnpq.br/3304233130241560"/>
  </r>
  <r>
    <s v="Dissertação"/>
    <d v="1996-04-16T00:00:00"/>
    <n v="0"/>
    <d v="1899-12-30T00:00:00"/>
    <s v="Ivo Ribeiro da Silva"/>
    <s v="Valdemar Faquin"/>
    <x v="2"/>
    <x v="3"/>
    <x v="3"/>
    <s v="Pública"/>
    <n v="0"/>
    <n v="0"/>
    <d v="2019-12-20T00:00:00"/>
    <n v="0"/>
  </r>
  <r>
    <s v="Dissertação"/>
    <d v="2019-09-19T00:00:00"/>
    <n v="0"/>
    <d v="1899-12-30T00:00:00"/>
    <s v="Pedro Velloso Gomes Batista"/>
    <s v="Marx Leandro Naves Silva"/>
    <x v="4"/>
    <x v="170"/>
    <x v="122"/>
    <n v="0"/>
    <s v="Research Assistant, Suiça"/>
    <n v="0"/>
    <n v="44329"/>
    <s v="http://lattes.cnpq.br/9214158543618054"/>
  </r>
  <r>
    <s v="Dissertação"/>
    <s v="xx/xx/1981"/>
    <n v="0"/>
    <d v="1899-12-30T00:00:00"/>
    <s v="Carlos Alberto Franco Tucci"/>
    <s v="Alfredo Scheid Lopes"/>
    <x v="2"/>
    <x v="171"/>
    <x v="123"/>
    <s v="Pública"/>
    <n v="0"/>
    <n v="0"/>
    <d v="2021-01-08T00:00:00"/>
    <n v="0"/>
  </r>
  <r>
    <s v="Dissertação"/>
    <d v="1994-12-21T00:00:00"/>
    <n v="0"/>
    <d v="1899-12-30T00:00:00"/>
    <s v="Hedinaldo Narciso Lima"/>
    <s v="Fabiano Ribeiro do Vale"/>
    <x v="2"/>
    <x v="171"/>
    <x v="123"/>
    <s v="Pública"/>
    <n v="0"/>
    <n v="0"/>
    <d v="2021-03-30T00:00:00"/>
    <n v="0"/>
  </r>
  <r>
    <s v="Dissertação"/>
    <d v="2005-03-04T00:00:00"/>
    <s v="Tese"/>
    <d v="2008-07-08T00:00:00"/>
    <s v="José Zilton Lopes Santos"/>
    <s v="Antonio Eduardo Furtini Neto/Antonio Eduardo Furtini Neto"/>
    <x v="2"/>
    <x v="171"/>
    <x v="123"/>
    <s v="Pública"/>
    <n v="0"/>
    <n v="0"/>
    <d v="2021-03-19T00:00:00"/>
    <s v="http://lattes.cnpq.br/0000415998871219"/>
  </r>
  <r>
    <s v="Dissertação"/>
    <s v="xx/xx/1982"/>
    <n v="0"/>
    <d v="1899-12-30T00:00:00"/>
    <s v="Adilson Caten"/>
    <s v="João Batista Soares da Silva"/>
    <x v="2"/>
    <x v="172"/>
    <x v="124"/>
    <s v="Pública"/>
    <n v="0"/>
    <n v="0"/>
    <d v="2021-01-28T00:00:00"/>
    <n v="0"/>
  </r>
  <r>
    <n v="0"/>
    <d v="1899-12-30T00:00:00"/>
    <s v="Tese"/>
    <d v="2007-08-17T00:00:00"/>
    <s v="Ivoney Gontijo"/>
    <s v="Moacir de Souza Dias Junior"/>
    <x v="2"/>
    <x v="172"/>
    <x v="124"/>
    <s v="Pública"/>
    <n v="0"/>
    <n v="0"/>
    <d v="2021-05-14T00:00:00"/>
    <s v="http://lattes.cnpq.br/8496861046570150"/>
  </r>
  <r>
    <n v="0"/>
    <d v="1899-12-30T00:00:00"/>
    <s v="Tese"/>
    <d v="2014-07-18T00:00:00"/>
    <s v="Raquel Oliveira Batista"/>
    <s v="Antonio Eduardo Furtini Neto"/>
    <x v="3"/>
    <x v="0"/>
    <x v="0"/>
    <n v="0"/>
    <s v="sem informações recentes"/>
    <n v="0"/>
    <n v="42989"/>
    <s v="http://lattes.cnpq.br/3994890028995478"/>
  </r>
  <r>
    <s v="Dissertação"/>
    <d v="2017-04-28T00:00:00"/>
    <n v="0"/>
    <d v="1899-12-30T00:00:00"/>
    <s v="Raul Magalhaes Ferraz"/>
    <s v="Guilherme Lopes"/>
    <x v="5"/>
    <x v="16"/>
    <x v="15"/>
    <s v="Servidor Público"/>
    <s v="Doutorado PPGCS/ sem informações recentes"/>
    <s v="AUTARQUIAS FEDERAIS/ESTADUAIS"/>
    <n v="43966"/>
    <s v="http://lattes.cnpq.br/6548520844205319"/>
  </r>
  <r>
    <s v="Dissertação"/>
    <d v="2019-08-02T00:00:00"/>
    <n v="0"/>
    <d v="1899-12-30T00:00:00"/>
    <s v="Rayner Hugo Cassa Louzada dos Reis"/>
    <s v="João José Marques"/>
    <x v="6"/>
    <x v="16"/>
    <x v="15"/>
    <s v="Programa de Pós-Graduação em Ciência do Solo (PPGCS)"/>
    <n v="0"/>
    <n v="0"/>
    <n v="44158"/>
    <s v="http://lattes.cnpq.br/7684178857424982"/>
  </r>
  <r>
    <s v="Dissertação"/>
    <d v="1994-08-19T00:00:00"/>
    <n v="0"/>
    <d v="1899-12-30T00:00:00"/>
    <s v="Renato Ribeiro Passos"/>
    <s v="Valdemar Faquin"/>
    <x v="2"/>
    <x v="172"/>
    <x v="124"/>
    <s v="Pública"/>
    <n v="0"/>
    <n v="0"/>
    <d v="2019-05-11T00:00:00"/>
    <n v="0"/>
  </r>
  <r>
    <s v="Dissertação"/>
    <d v="2000-02-29T00:00:00"/>
    <n v="0"/>
    <d v="1899-12-30T00:00:00"/>
    <s v="Fábio Veríssimo Correia"/>
    <s v="Luiz Roberto Guimarães Guilherme"/>
    <x v="2"/>
    <x v="173"/>
    <x v="125"/>
    <s v="Pública"/>
    <n v="0"/>
    <n v="0"/>
    <d v="2019-11-20T00:00:00"/>
    <n v="0"/>
  </r>
  <r>
    <s v="Dissertação"/>
    <d v="1999-07-23T00:00:00"/>
    <n v="0"/>
    <d v="1899-12-30T00:00:00"/>
    <s v="Amauri Nelson Beutler"/>
    <s v="Marx Leandro Naves Silva"/>
    <x v="2"/>
    <x v="174"/>
    <x v="126"/>
    <s v="Pública"/>
    <n v="0"/>
    <n v="0"/>
    <d v="2019-10-20T00:00:00"/>
    <n v="0"/>
  </r>
  <r>
    <s v="Dissertação"/>
    <d v="2004-09-09T00:00:00"/>
    <s v="Tese"/>
    <d v="2007-12-19T00:00:00"/>
    <s v="Paulo Jorge de Pinho"/>
    <s v="Janice Guedes de Carvalho/Janice Guedes de Carvalho"/>
    <x v="2"/>
    <x v="174"/>
    <x v="126"/>
    <s v="Pública"/>
    <n v="0"/>
    <n v="0"/>
    <d v="2020-01-20T00:00:00"/>
    <s v="http://lattes.cnpq.br/7281010941040029"/>
  </r>
  <r>
    <s v="Dissertação"/>
    <d v="2000-02-29T00:00:00"/>
    <n v="0"/>
    <d v="1899-12-30T00:00:00"/>
    <s v="Reginaldo Januário de Faria"/>
    <s v="Gaspar Henrique Korndorfer"/>
    <x v="3"/>
    <x v="0"/>
    <x v="0"/>
    <n v="0"/>
    <s v="SEM LATTES"/>
    <n v="0"/>
    <s v="sem lattes"/>
    <n v="0"/>
  </r>
  <r>
    <s v="Dissertação"/>
    <d v="1996-02-14T00:00:00"/>
    <n v="0"/>
    <d v="1899-12-30T00:00:00"/>
    <s v="Regis Pereira Venturin "/>
    <s v="Janice Guedes de Carvalho"/>
    <x v="5"/>
    <x v="12"/>
    <x v="12"/>
    <s v="Pesquisador"/>
    <n v="0"/>
    <s v="EMPRESAS/INSTITUTOS ESTADUAIS DE PESQUISA"/>
    <n v="43759"/>
    <n v="0"/>
  </r>
  <r>
    <n v="0"/>
    <d v="1899-12-30T00:00:00"/>
    <s v="Tese"/>
    <d v="2002-09-10T00:00:00"/>
    <s v="Mauricio Moller Parry"/>
    <s v="Janice Guedes de Carvalho"/>
    <x v="2"/>
    <x v="175"/>
    <x v="127"/>
    <s v="Pública"/>
    <n v="0"/>
    <n v="0"/>
    <d v="2019-09-28T00:00:00"/>
    <n v="0"/>
  </r>
  <r>
    <s v="Dissertação"/>
    <d v="2018-02-26T00:00:00"/>
    <n v="0"/>
    <d v="1899-12-30T00:00:00"/>
    <s v="Renata Andrade"/>
    <s v="Geraldo César de Oliveira"/>
    <x v="6"/>
    <x v="16"/>
    <x v="15"/>
    <s v="Programa de Pós-Graduação em Ciência do Solo (PPGCS)"/>
    <n v="0"/>
    <n v="0"/>
    <n v="44095"/>
    <s v="http://lattes.cnpq.br/2964875705905386"/>
  </r>
  <r>
    <s v="Dissertação"/>
    <d v="1995-05-05T00:00:00"/>
    <n v="0"/>
    <d v="1899-12-30T00:00:00"/>
    <s v="Renato Campbell Rocha"/>
    <s v="José Oswaldo Siqueira"/>
    <x v="3"/>
    <x v="0"/>
    <x v="0"/>
    <n v="0"/>
    <s v="SEM LATTES"/>
    <n v="0"/>
    <s v="sem lattes"/>
    <n v="0"/>
  </r>
  <r>
    <n v="0"/>
    <d v="1899-12-30T00:00:00"/>
    <s v="Tese"/>
    <d v="2005-02-03T00:00:00"/>
    <s v="Renato Ferreira de Souza"/>
    <s v="Valdemar Faquin"/>
    <x v="5"/>
    <x v="12"/>
    <x v="12"/>
    <s v="Pesquisador"/>
    <n v="0"/>
    <s v="EMPRESAS/INSTITUTOS ESTADUAIS DE PESQUISA"/>
    <n v="43039"/>
    <n v="0"/>
  </r>
  <r>
    <s v="Dissertação"/>
    <s v="xx/xx/1988"/>
    <n v="0"/>
    <d v="1899-12-30T00:00:00"/>
    <s v="Antônio Carlos Vargas Motta"/>
    <s v="Janice Guedes de Carvalho"/>
    <x v="2"/>
    <x v="176"/>
    <x v="128"/>
    <s v="Pública"/>
    <n v="0"/>
    <n v="0"/>
    <d v="2020-01-28T00:00:00"/>
    <n v="0"/>
  </r>
  <r>
    <s v="Dissertação"/>
    <d v="2006-08-01T00:00:00"/>
    <s v="Tese"/>
    <d v="2009-10-19T00:00:00"/>
    <s v="Leandro Flavio Carneiro"/>
    <s v="Antonio Eduardo Furtini Neto/Antonio Eduardo Furtini Neto"/>
    <x v="2"/>
    <x v="176"/>
    <x v="128"/>
    <s v="Pública"/>
    <n v="0"/>
    <n v="0"/>
    <d v="2020-02-28T00:00:00"/>
    <s v="http://lattes.cnpq.br/4852226296963338"/>
  </r>
  <r>
    <s v="Dissertação"/>
    <s v="xx/xx/1990"/>
    <n v="0"/>
    <d v="1899-12-30T00:00:00"/>
    <s v="Renato Passos Brandão"/>
    <s v="Fabiano Ribeiro do Vale"/>
    <x v="3"/>
    <x v="0"/>
    <x v="0"/>
    <n v="0"/>
    <s v="SEM LATTES"/>
    <n v="0"/>
    <s v="sem lattes"/>
    <n v="0"/>
  </r>
  <r>
    <s v="Dissertação"/>
    <d v="1995-10-20T00:00:00"/>
    <n v="0"/>
    <d v="1899-12-30T00:00:00"/>
    <s v="Renato Prudente de Assis"/>
    <s v="Janice Guedes de Carvalho"/>
    <x v="3"/>
    <x v="0"/>
    <x v="0"/>
    <n v="0"/>
    <s v="SEM LATTES"/>
    <n v="0"/>
    <s v="sem lattes"/>
    <n v="0"/>
  </r>
  <r>
    <s v="Dissertação"/>
    <s v="xx/xx/1990"/>
    <n v="0"/>
    <d v="1899-12-30T00:00:00"/>
    <s v="Renato Marques"/>
    <s v="Janice Guedes de Carvalho"/>
    <x v="2"/>
    <x v="176"/>
    <x v="128"/>
    <s v="Pública"/>
    <n v="0"/>
    <n v="0"/>
    <d v="2020-01-23T00:00:00"/>
    <n v="0"/>
  </r>
  <r>
    <s v="Dissertação"/>
    <d v="1997-02-28T00:00:00"/>
    <n v="0"/>
    <d v="1899-12-30T00:00:00"/>
    <s v="Renato Roscoe"/>
    <s v="Antonio Eduardo Furtini Neto"/>
    <x v="8"/>
    <x v="177"/>
    <x v="0"/>
    <s v="Pesquisador"/>
    <n v="0"/>
    <n v="0"/>
    <n v="43775"/>
    <n v="0"/>
  </r>
  <r>
    <s v="Dissertação"/>
    <d v="2013-03-04T00:00:00"/>
    <s v="Tese"/>
    <d v="2016-03-16T00:00:00"/>
    <s v="Elaine Martins da Costa"/>
    <s v="Fatima Maria de Souza Moreira/Fatima Maria de Souza Moreira"/>
    <x v="2"/>
    <x v="178"/>
    <x v="129"/>
    <s v="Pública"/>
    <n v="0"/>
    <n v="0"/>
    <d v="2021-05-04T00:00:00"/>
    <s v="http://lattes.cnpq.br/4507494208558290"/>
  </r>
  <r>
    <s v="Dissertação"/>
    <d v="2007-08-01T00:00:00"/>
    <n v="0"/>
    <d v="1899-12-30T00:00:00"/>
    <s v="Ricardo Carvalho"/>
    <s v="Mozart Martins Ferreira"/>
    <x v="5"/>
    <x v="12"/>
    <x v="12"/>
    <s v="Pesquisador"/>
    <s v="Sul"/>
    <s v="EMPRESAS/INSTITUTOS ESTADUAIS DE PESQUISA"/>
    <n v="38445"/>
    <s v="http://lattes.cnpq.br/6369600631186696"/>
  </r>
  <r>
    <s v="Dissertação"/>
    <d v="2006-12-01T00:00:00"/>
    <n v="0"/>
    <d v="1899-12-30T00:00:00"/>
    <s v="Ricardo Jorge Amorim Alves"/>
    <s v="Helcio Andrade"/>
    <x v="5"/>
    <x v="179"/>
    <x v="130"/>
    <s v="Eng. Agronômo"/>
    <s v="Alagoas, autarquia estadual"/>
    <s v="AUTARQUIAS FEDERAIS/ESTADUAIS"/>
    <s v="15/09/2004"/>
    <s v="http://lattes.cnpq.br/6089335284457943"/>
  </r>
  <r>
    <s v="Dissertação"/>
    <d v="2000-04-26T00:00:00"/>
    <n v="0"/>
    <d v="1899-12-30T00:00:00"/>
    <s v="Ricardo José Tavares Pereira de Resende"/>
    <s v="Helcio Andrade"/>
    <x v="9"/>
    <x v="180"/>
    <x v="0"/>
    <n v="0"/>
    <s v="Fora da área - Rehayem e Resende Ltda - Epp "/>
    <n v="0"/>
    <s v="14/06/1999"/>
    <n v="0"/>
  </r>
  <r>
    <n v="0"/>
    <d v="1899-12-30T00:00:00"/>
    <s v="Tese"/>
    <d v="2017-03-24T00:00:00"/>
    <s v="Rimena Ramos Domingues"/>
    <s v="Carlos Alberto Silva"/>
    <x v="10"/>
    <x v="0"/>
    <x v="0"/>
    <n v="0"/>
    <s v="Intercâmbio EUA"/>
    <n v="0"/>
    <s v="15/04/2018"/>
    <s v="http://lattes.cnpq.br/4128263496104321"/>
  </r>
  <r>
    <s v="Dissertação"/>
    <s v="xx/xx/1978"/>
    <n v="0"/>
    <d v="1899-12-30T00:00:00"/>
    <s v="Roberto Tetsuo Tanaka"/>
    <s v="Victor Gonçalves Bahia"/>
    <x v="13"/>
    <x v="0"/>
    <x v="0"/>
    <n v="0"/>
    <s v="Pesquisador IAC - aposentado?"/>
    <n v="0"/>
    <n v="39855"/>
    <n v="0"/>
  </r>
  <r>
    <s v="Dissertação"/>
    <d v="2005-07-29T00:00:00"/>
    <n v="0"/>
    <d v="1899-12-30T00:00:00"/>
    <s v="Robervone Severina de Melo Pereira do Nascimento"/>
    <s v="João José Marques"/>
    <x v="5"/>
    <x v="13"/>
    <x v="13"/>
    <s v="Perito"/>
    <n v="0"/>
    <s v="AUTARQUIAS FEDERAIS/ESTADUAIS"/>
    <s v="28/04/2017"/>
    <n v="0"/>
  </r>
  <r>
    <s v="Dissertação"/>
    <d v="2013-09-25T00:00:00"/>
    <n v="0"/>
    <d v="1899-12-30T00:00:00"/>
    <s v="Rodolfo Guimarães Alexandre Vasques Pedroso"/>
    <s v="Luiz Roberto Guimarães Guilherme"/>
    <x v="6"/>
    <x v="181"/>
    <x v="131"/>
    <n v="0"/>
    <n v="0"/>
    <n v="0"/>
    <n v="44216"/>
    <s v="http://lattes.cnpq.br/6078075878575656"/>
  </r>
  <r>
    <s v="Dissertação"/>
    <d v="2003-02-28T00:00:00"/>
    <n v="0"/>
    <d v="1899-12-30T00:00:00"/>
    <s v="Rodrigo Fleury Curado"/>
    <s v="José Maria de Lima"/>
    <x v="5"/>
    <x v="75"/>
    <x v="51"/>
    <s v="Fiscal"/>
    <s v="ORGAO PUBLICO DO PODER EXECUTIVO FEDERAL "/>
    <s v="MINISTÉRIO , GOVERNO ESTADUAL, PREFEITURAS"/>
    <n v="41009"/>
    <n v="0"/>
  </r>
  <r>
    <n v="0"/>
    <d v="1899-12-30T00:00:00"/>
    <s v="Tese"/>
    <d v="2019-08-15T00:00:00"/>
    <s v="Flavia Louzeiro de Aguiar Santiago"/>
    <s v="Marco Aurélio Carbone Carneiro"/>
    <x v="2"/>
    <x v="178"/>
    <x v="129"/>
    <s v="Pública"/>
    <s v="Docente substituta na UFPI, Bom Jesus."/>
    <n v="0"/>
    <d v="2021-03-05T00:00:00"/>
    <s v="http://lattes.cnpq.br/1088174845914763"/>
  </r>
  <r>
    <n v="0"/>
    <d v="1899-12-30T00:00:00"/>
    <s v="Tese"/>
    <d v="1899-12-30T00:00:00"/>
    <s v="Rodrigo Martins Ribeiro"/>
    <s v="Carlos Alberto Silva"/>
    <x v="5"/>
    <x v="182"/>
    <x v="132"/>
    <s v="Pesquisador"/>
    <s v="Bahia"/>
    <s v="AUTARQUIAS FEDERAIS/ESTADUAIS"/>
    <n v="43566"/>
    <s v="http://lattes.cnpq.br/7096822873615763"/>
  </r>
  <r>
    <s v="Dissertação"/>
    <d v="2011-02-25T00:00:00"/>
    <s v="Tese"/>
    <d v="2014-09-11T00:00:00"/>
    <s v="Julian Junio de Jésus Lacerda"/>
    <s v="Antonio Eduardo Furtini Neto/Antonio Eduardo Furtini Neto"/>
    <x v="2"/>
    <x v="178"/>
    <x v="129"/>
    <s v="Pública"/>
    <s v="Docente Adjunto"/>
    <n v="0"/>
    <s v="19/10/2018"/>
    <s v="http://lattes.cnpq.br/9739783015056573"/>
  </r>
  <r>
    <n v="0"/>
    <d v="1899-12-30T00:00:00"/>
    <s v="Tese"/>
    <d v="2018-03-14T00:00:00"/>
    <s v="Rodrigo Fonseca da Silva"/>
    <s v="Geraldo César de Oliveira"/>
    <x v="2"/>
    <x v="178"/>
    <x v="129"/>
    <s v="Pública"/>
    <n v="0"/>
    <n v="0"/>
    <s v="18/11/2019"/>
    <s v="http://lattes.cnpq.br/6895283328727190"/>
  </r>
  <r>
    <s v="Dissertação"/>
    <d v="2014-02-28T00:00:00"/>
    <n v="0"/>
    <d v="1899-12-30T00:00:00"/>
    <s v="Romulo Cesar Soares Alexandrino"/>
    <s v="João José Marques"/>
    <x v="5"/>
    <x v="183"/>
    <x v="133"/>
    <s v="Pesquisador"/>
    <n v="0"/>
    <s v="AUTARQUIAS FEDERAIS/ESTADUAIS"/>
    <n v="44265"/>
    <s v="http://lattes.cnpq.br/8470161221925747"/>
  </r>
  <r>
    <n v="0"/>
    <d v="1899-12-30T00:00:00"/>
    <s v="Tese"/>
    <d v="2015-05-20T00:00:00"/>
    <s v="Romulo Fredson Duarte"/>
    <s v="Valdemar Faquin"/>
    <x v="8"/>
    <x v="184"/>
    <x v="0"/>
    <n v="0"/>
    <s v="Empresa - Grupo Vittia -  RAIZ AGRICOLA REPRESENTACAO"/>
    <n v="0"/>
    <s v="17/07/2018"/>
    <s v="http://lattes.cnpq.br/3141386744318012"/>
  </r>
  <r>
    <s v="Dissertação"/>
    <d v="1995-08-23T00:00:00"/>
    <n v="0"/>
    <d v="1899-12-30T00:00:00"/>
    <s v="Rosa Maria Cardoso Mota de Alcântara"/>
    <s v="Geraldo Aparecido de Aquino Guedes"/>
    <x v="5"/>
    <x v="4"/>
    <x v="4"/>
    <s v="Pesquisador"/>
    <s v="Meio-Norte"/>
    <s v="AUTARQUIAS FEDERAIS/ESTADUAIS"/>
    <s v="27/07/2019"/>
    <n v="0"/>
  </r>
  <r>
    <s v="Dissertação"/>
    <d v="1992-12-15T00:00:00"/>
    <n v="0"/>
    <d v="1899-12-30T00:00:00"/>
    <s v="Rose Myrian Alves Ferreira"/>
    <s v="Valdemar Faquin"/>
    <x v="13"/>
    <x v="185"/>
    <x v="134"/>
    <n v="0"/>
    <s v="Pesq. IBAMA - aposentada"/>
    <n v="0"/>
    <s v="17/09/2015"/>
    <n v="0"/>
  </r>
  <r>
    <s v="Dissertação"/>
    <s v="xx/xx/1978"/>
    <n v="0"/>
    <d v="1899-12-30T00:00:00"/>
    <s v="Rubens de Oliveira Barbosa"/>
    <s v="Jeziel Cardoso Freire"/>
    <x v="3"/>
    <x v="0"/>
    <x v="0"/>
    <n v="0"/>
    <s v="SEM LATTES"/>
    <n v="0"/>
    <s v="sem Lattes"/>
    <n v="0"/>
  </r>
  <r>
    <n v="0"/>
    <d v="1899-12-30T00:00:00"/>
    <s v="Tese"/>
    <d v="2013-07-04T00:00:00"/>
    <s v="Vanessa Martins"/>
    <s v="Luiz Roberto Guimarães Guilherme"/>
    <x v="2"/>
    <x v="178"/>
    <x v="129"/>
    <s v="Pública"/>
    <s v="Docente CTBJ"/>
    <n v="0"/>
    <d v="2020-02-03T00:00:00"/>
    <s v="http://lattes.cnpq.br/8457835214088243"/>
  </r>
  <r>
    <s v="Dissertação"/>
    <d v="2017-08-25T00:00:00"/>
    <n v="0"/>
    <d v="1899-12-30T00:00:00"/>
    <s v="Rubio Rodrigues dos Santos"/>
    <s v="Douglas Ramos Guelfi Silva"/>
    <x v="3"/>
    <x v="0"/>
    <x v="0"/>
    <n v="0"/>
    <s v="? Sem informação após defesa"/>
    <n v="0"/>
    <n v="42830"/>
    <s v="http://lattes.cnpq.br/7393368260938898"/>
  </r>
  <r>
    <s v="Dissertação"/>
    <s v="xx/xx/1988"/>
    <n v="0"/>
    <d v="1899-12-30T00:00:00"/>
    <s v="Anacleto Ranuflo dos Santos"/>
    <s v="Fabiano Ribeiro do Vale"/>
    <x v="2"/>
    <x v="186"/>
    <x v="135"/>
    <s v="Pública"/>
    <n v="0"/>
    <n v="0"/>
    <s v="sem Lattes"/>
    <n v="0"/>
  </r>
  <r>
    <n v="0"/>
    <d v="1899-12-30T00:00:00"/>
    <s v="Tese"/>
    <d v="2009-04-07T00:00:00"/>
    <s v="Euzelina dos Santos Borges Inácio"/>
    <s v="Carlos Alberto Silva"/>
    <x v="2"/>
    <x v="186"/>
    <x v="135"/>
    <s v="Pública"/>
    <n v="0"/>
    <n v="0"/>
    <d v="2016-08-08T00:00:00"/>
    <s v="http://lattes.cnpq.br/4242209267063960"/>
  </r>
  <r>
    <s v="Dissertação"/>
    <d v="2015-07-28T00:00:00"/>
    <n v="0"/>
    <d v="1899-12-30T00:00:00"/>
    <s v="Sabrina Thereza dos Santos Torqueti"/>
    <s v="José Maria de Lima"/>
    <x v="9"/>
    <x v="0"/>
    <x v="0"/>
    <s v="Vendedora/Comércio"/>
    <s v="Fora da área - Vendedora/Comércio"/>
    <n v="0"/>
    <s v="18/10/2016"/>
    <s v="http://lattes.cnpq.br/7675220715238162"/>
  </r>
  <r>
    <s v="Dissertação"/>
    <d v="2013-02-28T00:00:00"/>
    <n v="0"/>
    <d v="1899-12-30T00:00:00"/>
    <s v="Samara Andrade Carvalho"/>
    <s v="José Maria de Lima"/>
    <x v="5"/>
    <x v="16"/>
    <x v="15"/>
    <s v="Servidor Público"/>
    <n v="0"/>
    <n v="0"/>
    <s v="15/02/2019"/>
    <s v="http://lattes.cnpq.br/2256337748093294"/>
  </r>
  <r>
    <s v="Dissertação"/>
    <d v="2015-02-27T00:00:00"/>
    <s v="Tese"/>
    <d v="2018-06-18T00:00:00"/>
    <s v="Samara Martins Barbosa"/>
    <s v="Geraldo César de Oliveira"/>
    <x v="4"/>
    <x v="116"/>
    <x v="83"/>
    <s v="FCAV"/>
    <n v="0"/>
    <n v="0"/>
    <n v="44260"/>
    <s v="http://lattes.cnpq.br/2325394325909781"/>
  </r>
  <r>
    <s v="Dissertação"/>
    <d v="2009-06-15T00:00:00"/>
    <s v="Tese"/>
    <d v="2012-12-24T00:00:00"/>
    <s v="Gabriela Lúcia Pinheiro"/>
    <s v="Antonio Eduardo Furtini Neto/Carlos Alberto Silva"/>
    <x v="2"/>
    <x v="186"/>
    <x v="135"/>
    <s v="Pública"/>
    <n v="0"/>
    <n v="0"/>
    <d v="2019-03-12T00:00:00"/>
    <s v="http://lattes.cnpq.br/0013872105735651"/>
  </r>
  <r>
    <s v="Dissertação"/>
    <d v="1999-09-10T00:00:00"/>
    <s v="Tese"/>
    <d v="1899-12-30T00:00:00"/>
    <s v="Júlio César Azevedo Nóbrega"/>
    <s v="José Maria de Lima/José Maria de Lima"/>
    <x v="2"/>
    <x v="186"/>
    <x v="135"/>
    <s v="Pública"/>
    <n v="0"/>
    <n v="0"/>
    <d v="2020-03-03T00:00:00"/>
    <n v="0"/>
  </r>
  <r>
    <n v="0"/>
    <d v="1899-12-30T00:00:00"/>
    <s v="Tese"/>
    <d v="1999-12-15T00:00:00"/>
    <s v="Paula Angela Umbelino Guedes Alcoforado"/>
    <s v="Janice Guedes de Carvalho"/>
    <x v="2"/>
    <x v="186"/>
    <x v="135"/>
    <s v="Pública"/>
    <n v="0"/>
    <n v="0"/>
    <d v="2020-10-03T00:00:00"/>
    <n v="0"/>
  </r>
  <r>
    <s v="Dissertação"/>
    <d v="2002-08-19T00:00:00"/>
    <s v="Tese"/>
    <d v="2006-04-19T00:00:00"/>
    <s v="Rafaela Simão Abrahão Nóbrega"/>
    <s v="Fatima Maria de Souza Moreira/Fatima Maria de Souza Moreira"/>
    <x v="2"/>
    <x v="186"/>
    <x v="135"/>
    <s v="Pública"/>
    <n v="0"/>
    <n v="0"/>
    <s v="22/02/2020"/>
    <s v="http://lattes.cnpq.br/7383604855494312"/>
  </r>
  <r>
    <s v="Dissertação"/>
    <d v="2003-04-22T00:00:00"/>
    <s v="Tese"/>
    <d v="2008-01-14T00:00:00"/>
    <s v="José Geraldo Donizetti dos Santos"/>
    <s v="José Oswaldo Siqueira/José Oswaldo Siqueira"/>
    <x v="2"/>
    <x v="187"/>
    <x v="136"/>
    <s v="Pública"/>
    <n v="0"/>
    <n v="0"/>
    <s v="20/04/2021"/>
    <s v="http://lattes.cnpq.br/2261202376696068"/>
  </r>
  <r>
    <s v="Dissertação"/>
    <d v="2001-10-31T00:00:00"/>
    <n v="0"/>
    <d v="1899-12-30T00:00:00"/>
    <s v="Rubens Ribeiro da Silva"/>
    <s v="Marx Leandro Naves Silva"/>
    <x v="2"/>
    <x v="187"/>
    <x v="136"/>
    <s v="Pública"/>
    <n v="0"/>
    <n v="0"/>
    <d v="2020-05-20T00:00:00"/>
    <n v="0"/>
  </r>
  <r>
    <s v="Dissertação"/>
    <d v="2014-08-22T00:00:00"/>
    <n v="0"/>
    <d v="1899-12-30T00:00:00"/>
    <s v="Silas de Oliveira Lavarini Calazans"/>
    <s v="Carlos Alberto Silva"/>
    <x v="3"/>
    <x v="0"/>
    <x v="0"/>
    <n v="0"/>
    <s v="? Sem informação após defesa"/>
    <n v="0"/>
    <n v="41954"/>
    <s v="http://lattes.cnpq.br/8154869438873046"/>
  </r>
  <r>
    <s v="Dissertação"/>
    <d v="1990-12-21T00:00:00"/>
    <n v="0"/>
    <d v="1899-12-30T00:00:00"/>
    <s v="Alexandre Christófaro Silva"/>
    <s v="Nilton Curi"/>
    <x v="2"/>
    <x v="138"/>
    <x v="101"/>
    <s v="Pública"/>
    <n v="0"/>
    <n v="0"/>
    <d v="2021-03-31T00:00:00"/>
    <n v="0"/>
  </r>
  <r>
    <s v="Dissertação"/>
    <d v="2007-07-30T00:00:00"/>
    <s v="Tese"/>
    <d v="2011-02-24T00:00:00"/>
    <s v="Silvio Junio Ramos"/>
    <s v="Valdemar Faquin/Valdemar Faquin"/>
    <x v="8"/>
    <x v="98"/>
    <x v="69"/>
    <s v="Pesquisador"/>
    <n v="0"/>
    <n v="0"/>
    <n v="44280"/>
    <s v="http://lattes.cnpq.br/9652943228276515"/>
  </r>
  <r>
    <s v="Dissertação"/>
    <d v="1995-08-21T00:00:00"/>
    <n v="0"/>
    <d v="1899-12-30T00:00:00"/>
    <s v="Silvio Túlio Spera"/>
    <s v="Mozart Martins Ferreira"/>
    <x v="5"/>
    <x v="4"/>
    <x v="4"/>
    <s v="Pesquisador"/>
    <s v="Agrossilvipastoril"/>
    <s v="AUTARQUIAS FEDERAIS/ESTADUAIS"/>
    <n v="44168"/>
    <n v="0"/>
  </r>
  <r>
    <s v="Dissertação"/>
    <s v="xx/xx/1984"/>
    <n v="0"/>
    <d v="1899-12-30T00:00:00"/>
    <s v="Sônia Maria Botelho"/>
    <s v="João Batista Soares da Silva"/>
    <x v="5"/>
    <x v="4"/>
    <x v="4"/>
    <s v="Pesquisador"/>
    <s v="Amazônia Oriental"/>
    <s v="AUTARQUIAS FEDERAIS/ESTADUAIS"/>
    <s v="27/07/2018"/>
    <n v="0"/>
  </r>
  <r>
    <s v="Dissertação"/>
    <s v="xx/xx/1983"/>
    <n v="0"/>
    <d v="1899-12-30T00:00:00"/>
    <s v="Sônia Sena Alfaia"/>
    <s v="Francisco Dias Nogueira"/>
    <x v="5"/>
    <x v="188"/>
    <x v="137"/>
    <s v="Pesquisador"/>
    <n v="0"/>
    <s v="OUTROS ÓRGÃOS GOVERNAMENTAIS VINCULADOS A MINISTÉRIOS"/>
    <s v="19/08/2019"/>
    <n v="0"/>
  </r>
  <r>
    <s v="Dissertação"/>
    <d v="2015-02-23T00:00:00"/>
    <s v="Tese"/>
    <d v="2019-02-28T00:00:00"/>
    <s v="Soraya Marx Bamberg"/>
    <s v="Jose Oswaldo Siqueira"/>
    <x v="3"/>
    <x v="0"/>
    <x v="0"/>
    <n v="0"/>
    <s v="Sem informação"/>
    <n v="0"/>
    <n v="44216"/>
    <s v="http://lattes.cnpq.br/3935985623511783"/>
  </r>
  <r>
    <s v="Dissertação"/>
    <d v="2019-03-14T00:00:00"/>
    <n v="0"/>
    <d v="1899-12-30T00:00:00"/>
    <s v="Suellen Nunes de Araujo"/>
    <s v="Guilherme Lopes"/>
    <x v="6"/>
    <x v="16"/>
    <x v="15"/>
    <s v="Programa de Pós-Graduação em Ciência do Solo (PPGCS)"/>
    <n v="0"/>
    <n v="0"/>
    <n v="44199"/>
    <s v="http://lattes.cnpq.br/6809847220005515"/>
  </r>
  <r>
    <n v="0"/>
    <d v="1899-12-30T00:00:00"/>
    <s v="Tese"/>
    <d v="2007-08-17T00:00:00"/>
    <s v="Tacio Oliveira Silva"/>
    <s v="Antonio Eduardo Furtini Neto"/>
    <x v="1"/>
    <x v="166"/>
    <x v="118"/>
    <n v="0"/>
    <s v="Docente UFS, pública - falecido"/>
    <n v="0"/>
    <s v="24/07/2013"/>
    <s v="http://lattes.cnpq.br/6903444928169119"/>
  </r>
  <r>
    <s v="Dissertação"/>
    <d v="1994-08-17T00:00:00"/>
    <n v="0"/>
    <d v="1899-12-30T00:00:00"/>
    <s v="Tadeo Carniel"/>
    <s v="Fabiano Ribeiro do Vale"/>
    <x v="0"/>
    <x v="0"/>
    <x v="0"/>
    <s v="Assessor técnico Abelardo Luz e Ouro Verde"/>
    <n v="0"/>
    <n v="0"/>
    <s v="sem Lattes"/>
    <n v="0"/>
  </r>
  <r>
    <s v="Dissertação"/>
    <d v="2020-08-12T00:00:00"/>
    <n v="0"/>
    <d v="1899-12-30T00:00:00"/>
    <s v="Tainara Louzada Rodrigues"/>
    <s v="Fatima Maria de Souza Moreira"/>
    <x v="8"/>
    <x v="189"/>
    <x v="0"/>
    <s v="Representante técnica de vendas"/>
    <n v="0"/>
    <n v="0"/>
    <n v="44254"/>
    <s v="http://lattes.cnpq.br/3469457038381340"/>
  </r>
  <r>
    <s v="Dissertação"/>
    <d v="1995-08-16T00:00:00"/>
    <s v="Tese"/>
    <d v="1999-08-27T00:00:00"/>
    <s v="Enilson de Barros Silva"/>
    <s v="Francisco Dias Nogueira/Francisco Dias Nogueira"/>
    <x v="2"/>
    <x v="138"/>
    <x v="101"/>
    <s v="Pública"/>
    <n v="0"/>
    <n v="0"/>
    <d v="2019-08-05T00:00:00"/>
    <n v="0"/>
  </r>
  <r>
    <s v="Dissertação"/>
    <d v="1991-02-20T00:00:00"/>
    <n v="0"/>
    <d v="1899-12-30T00:00:00"/>
    <s v="Tatiana Grossi Chquiloff Vieira"/>
    <s v="Victor Gonçalves Bahia"/>
    <x v="5"/>
    <x v="4"/>
    <x v="4"/>
    <s v="Pesquisador"/>
    <s v="Café"/>
    <s v="AUTARQUIAS FEDERAIS/ESTADUAIS"/>
    <s v="24/11/2017"/>
    <n v="0"/>
  </r>
  <r>
    <s v="Dissertação"/>
    <d v="2015-08-05T00:00:00"/>
    <s v="Tese"/>
    <d v="2019-09-27T00:00:00"/>
    <s v="Taylor Lima de Souza"/>
    <s v="Douglas Ramos Guelfi Silva"/>
    <x v="3"/>
    <x v="0"/>
    <x v="0"/>
    <n v="0"/>
    <s v="Sem informação"/>
    <n v="0"/>
    <n v="44268"/>
    <s v="http://lattes.cnpq.br/0975778093645235"/>
  </r>
  <r>
    <s v="Dissertação"/>
    <d v="2015-08-07T00:00:00"/>
    <n v="0"/>
    <d v="1899-12-30T00:00:00"/>
    <s v="Jefferson Luiz Antunes Santos"/>
    <s v="João José Marques"/>
    <x v="2"/>
    <x v="138"/>
    <x v="101"/>
    <s v="Pública"/>
    <n v="0"/>
    <n v="0"/>
    <d v="2021-01-21T00:00:00"/>
    <s v="http://lattes.cnpq.br/4270325960810199"/>
  </r>
  <r>
    <s v="Dissertação"/>
    <d v="1996-08-30T00:00:00"/>
    <n v="0"/>
    <d v="1899-12-30T00:00:00"/>
    <s v="Teresa Cristina Lara Lanza de Sá e Melo Marques"/>
    <s v="José Oswaldo Siqueira"/>
    <x v="9"/>
    <x v="0"/>
    <x v="0"/>
    <n v="0"/>
    <s v="Fora da área"/>
    <n v="0"/>
    <s v="16/03/2012"/>
    <n v="0"/>
  </r>
  <r>
    <s v="Dissertação"/>
    <d v="2009-02-19T00:00:00"/>
    <s v="Tese"/>
    <d v="2012-02-28T00:00:00"/>
    <s v="Thiago Henrique Pereira Reis"/>
    <s v="Antonio Eduardo Furtini Neto/Antonio Eduardo Furtini Neto"/>
    <x v="0"/>
    <x v="0"/>
    <x v="0"/>
    <s v="Profissional Autônomo"/>
    <n v="0"/>
    <n v="0"/>
    <s v="20/02/2019"/>
    <s v="http://lattes.cnpq.br/0910891082253518"/>
  </r>
  <r>
    <s v="Dissertação"/>
    <d v="2014-03-18T00:00:00"/>
    <s v="Tese"/>
    <d v="2017-10-23T00:00:00"/>
    <s v="Thiago Palhares Farias"/>
    <s v="Fatima Maria de Souza Moreira"/>
    <x v="5"/>
    <x v="190"/>
    <x v="138"/>
    <s v="Engenheiro agrônomo"/>
    <s v="Campus São Luís - Maracanã"/>
    <s v="AUTARQUIAS FEDERAIS/ESTADUAIS"/>
    <n v="44304"/>
    <s v="http://lattes.cnpq.br/5269074145020311"/>
  </r>
  <r>
    <s v="Dissertação"/>
    <d v="2006-08-04T00:00:00"/>
    <n v="0"/>
    <d v="1899-12-30T00:00:00"/>
    <s v="Tiago Bernardes"/>
    <s v="Helcio Andrade"/>
    <x v="5"/>
    <x v="191"/>
    <x v="139"/>
    <s v="Pesquisador"/>
    <n v="0"/>
    <s v="OUTROS ÓRGÃOS GOVERNAMENTAIS VINCULADOS A MINISTÉRIOS"/>
    <n v="44020"/>
    <s v="http://lattes.cnpq.br/8408207746528834"/>
  </r>
  <r>
    <s v="Dissertação"/>
    <d v="2005-02-14T00:00:00"/>
    <n v="0"/>
    <d v="1899-12-30T00:00:00"/>
    <s v="Tullio Raphael Pereira de Pádua"/>
    <s v="Carlos Alberto Silva"/>
    <x v="5"/>
    <x v="4"/>
    <x v="4"/>
    <s v="Pesquisador"/>
    <s v="Mandioca e Fruticultura"/>
    <s v="AUTARQUIAS FEDERAIS/ESTADUAIS"/>
    <s v="25/04/2019"/>
    <n v="0"/>
  </r>
  <r>
    <n v="0"/>
    <d v="1899-12-30T00:00:00"/>
    <s v="Tese"/>
    <d v="2007-07-30T00:00:00"/>
    <s v="Lucio do Carmo Moura"/>
    <s v="Helcio Andrade"/>
    <x v="2"/>
    <x v="138"/>
    <x v="101"/>
    <s v="Pública"/>
    <n v="0"/>
    <n v="0"/>
    <d v="2021-03-18T00:00:00"/>
    <s v="http://lattes.cnpq.br/1776538100686006"/>
  </r>
  <r>
    <n v="0"/>
    <d v="1899-12-30T00:00:00"/>
    <s v="Tese"/>
    <d v="1999-12-17T00:00:00"/>
    <s v="Paulo Henrique Grazziotti"/>
    <s v="José Oswaldo Siqueira"/>
    <x v="2"/>
    <x v="138"/>
    <x v="101"/>
    <s v="Pública"/>
    <n v="0"/>
    <n v="0"/>
    <d v="2021-03-14T00:00:00"/>
    <n v="0"/>
  </r>
  <r>
    <s v="Dissertação"/>
    <d v="1991-09-25T00:00:00"/>
    <n v="0"/>
    <d v="1899-12-30T00:00:00"/>
    <s v="Vera Lúcia Alcântara da Silva"/>
    <s v="Helcio Andrade"/>
    <x v="3"/>
    <x v="0"/>
    <x v="0"/>
    <n v="0"/>
    <s v="? Sem informação após defesa"/>
    <n v="0"/>
    <s v="sem Lattes"/>
    <n v="0"/>
  </r>
  <r>
    <n v="0"/>
    <d v="1899-12-30T00:00:00"/>
    <s v="Tese"/>
    <d v="2003-12-31T00:00:00"/>
    <s v="Wellington Willian Rocha"/>
    <s v="Moacir de Souza Dias Junior"/>
    <x v="2"/>
    <x v="138"/>
    <x v="101"/>
    <s v="Pública"/>
    <n v="0"/>
    <n v="0"/>
    <s v="24/04/2012"/>
    <n v="0"/>
  </r>
  <r>
    <n v="0"/>
    <d v="1899-12-30T00:00:00"/>
    <s v="Tese"/>
    <d v="2002-04-26T00:00:00"/>
    <s v="Vicente Gualberto"/>
    <s v="José Maria de Lima"/>
    <x v="13"/>
    <x v="16"/>
    <x v="15"/>
    <n v="0"/>
    <s v="Docente UFLA, pública - aposentado"/>
    <n v="0"/>
    <n v="40062"/>
    <n v="0"/>
  </r>
  <r>
    <n v="0"/>
    <d v="1899-12-30T00:00:00"/>
    <s v="Tese"/>
    <d v="2000-04-07T00:00:00"/>
    <s v="Antonio Rodrigues Fernandes"/>
    <s v="Janice Guedes de Carvalho"/>
    <x v="2"/>
    <x v="192"/>
    <x v="140"/>
    <s v="Pública"/>
    <n v="0"/>
    <n v="0"/>
    <d v="2021-03-24T00:00:00"/>
    <n v="0"/>
  </r>
  <r>
    <s v="Dissertação"/>
    <s v="xx/xx/1984"/>
    <n v="0"/>
    <d v="1899-12-30T00:00:00"/>
    <s v="Vilma da Silva"/>
    <s v="Jander Pereira Freire"/>
    <x v="3"/>
    <x v="0"/>
    <x v="0"/>
    <n v="0"/>
    <s v="SEM LATTES"/>
    <n v="0"/>
    <s v="sem Lattes"/>
    <n v="0"/>
  </r>
  <r>
    <s v="Dissertação"/>
    <d v="2005-01-31T00:00:00"/>
    <n v="0"/>
    <d v="1899-12-30T00:00:00"/>
    <s v="Vinícius Augusto da Silveira Vieira"/>
    <s v="José Maria de Lima"/>
    <x v="5"/>
    <x v="193"/>
    <x v="0"/>
    <s v="Consultoria AgroAmbiental"/>
    <n v="0"/>
    <s v="MINISTÉRIO , GOVERNO ESTADUAL, PREFEITURAS"/>
    <n v="41436"/>
    <n v="0"/>
  </r>
  <r>
    <s v="Dissertação"/>
    <d v="2005-03-31T00:00:00"/>
    <n v="0"/>
    <d v="1899-12-30T00:00:00"/>
    <s v="Vinicíus Martins Ferreira"/>
    <s v="Marx Leandro Naves Silva"/>
    <x v="8"/>
    <x v="194"/>
    <x v="0"/>
    <n v="0"/>
    <n v="0"/>
    <n v="0"/>
    <n v="42317"/>
    <n v="0"/>
  </r>
  <r>
    <s v="Dissertação"/>
    <s v="xx/xx/1983"/>
    <n v="0"/>
    <d v="1899-12-30T00:00:00"/>
    <s v="Vitor Hugo de Oliveira"/>
    <s v="Victor Gonçalves Bahia"/>
    <x v="13"/>
    <x v="4"/>
    <x v="4"/>
    <s v="Pesquisador"/>
    <s v="Pesq. aposentado EMBRAPA Agroindústria Tropical (Fortaleza – CE) "/>
    <s v="AUTARQUIAS FEDERAIS/ESTADUAIS"/>
    <s v="15/02/2020"/>
    <n v="0"/>
  </r>
  <r>
    <s v="Dissertação"/>
    <d v="1998-08-28T00:00:00"/>
    <n v="0"/>
    <d v="1899-12-30T00:00:00"/>
    <s v="Leila Sobral Sampaio"/>
    <s v="Janice Guedes de Carvalho"/>
    <x v="2"/>
    <x v="192"/>
    <x v="140"/>
    <s v="Pública"/>
    <s v="Docente Associada II"/>
    <n v="0"/>
    <d v="2020-03-04T00:00:00"/>
    <n v="0"/>
  </r>
  <r>
    <s v="Dissertação"/>
    <d v="2005-03-03T00:00:00"/>
    <n v="0"/>
    <d v="1899-12-30T00:00:00"/>
    <s v="Regilene Angélica da Silva Souza"/>
    <s v="João José Marques"/>
    <x v="2"/>
    <x v="192"/>
    <x v="140"/>
    <s v="Pública"/>
    <n v="0"/>
    <n v="0"/>
    <d v="2021-01-04T00:00:00"/>
    <n v="0"/>
  </r>
  <r>
    <s v="Dissertação"/>
    <d v="1997-08-21T00:00:00"/>
    <s v="Tese"/>
    <d v="2003-05-30T00:00:00"/>
    <s v="Mateus Rosas Ribeiro Filho"/>
    <s v="Nilton Curi/Nilton Curi"/>
    <x v="2"/>
    <x v="195"/>
    <x v="141"/>
    <s v="Pública"/>
    <n v="0"/>
    <n v="0"/>
    <s v="24/04/2019"/>
    <n v="0"/>
  </r>
  <r>
    <s v="Dissertação"/>
    <d v="2002-02-22T00:00:00"/>
    <n v="0"/>
    <d v="1899-12-30T00:00:00"/>
    <s v="Wagner Luiz Pontes"/>
    <s v="José Oswaldo Siqueira"/>
    <x v="3"/>
    <x v="0"/>
    <x v="0"/>
    <n v="0"/>
    <s v="? Sem informação após defesa"/>
    <n v="0"/>
    <n v="36775"/>
    <n v="0"/>
  </r>
  <r>
    <n v="0"/>
    <d v="1899-12-30T00:00:00"/>
    <s v="Tese"/>
    <d v="2008-06-25T00:00:00"/>
    <s v="Fabricio de Menezes Telo Sampaio"/>
    <s v="Mozart Martins Ferreira"/>
    <x v="2"/>
    <x v="181"/>
    <x v="131"/>
    <s v="Pública"/>
    <n v="0"/>
    <n v="0"/>
    <d v="2020-09-03T00:00:00"/>
    <s v="http://lattes.cnpq.br/1574542797355309"/>
  </r>
  <r>
    <n v="0"/>
    <d v="1899-12-30T00:00:00"/>
    <s v="Tese"/>
    <d v="2009-10-16T00:00:00"/>
    <s v="Ligiane Aparecida Florentino"/>
    <s v="Fatima Maria de Souza Moreira"/>
    <x v="2"/>
    <x v="92"/>
    <x v="64"/>
    <s v="Privada"/>
    <n v="0"/>
    <n v="0"/>
    <s v="14/06/2019"/>
    <s v="http://lattes.cnpq.br/3699622468467325"/>
  </r>
  <r>
    <s v="Dissertação"/>
    <d v="1999-09-24T00:00:00"/>
    <n v="0"/>
    <d v="1899-12-30T00:00:00"/>
    <s v="Waldo Wilfredo Flores Aylas"/>
    <s v="José Oswaldo Siqueira"/>
    <x v="3"/>
    <x v="0"/>
    <x v="0"/>
    <n v="0"/>
    <s v="? Sem informação após defesa"/>
    <n v="0"/>
    <s v="sem Lattes"/>
    <n v="0"/>
  </r>
  <r>
    <s v="Dissertação"/>
    <d v="2005-02-02T00:00:00"/>
    <n v="0"/>
    <d v="1899-12-30T00:00:00"/>
    <s v="Walfrido Machado Albernaz"/>
    <s v="José Maria de Lima"/>
    <x v="5"/>
    <x v="103"/>
    <x v="74"/>
    <s v="Pesquisador"/>
    <s v="Minas Gerais"/>
    <s v="EMPRESAS/INSTITUTOS ESTADUAIS DE PESQUISA"/>
    <s v="25/02/2018"/>
    <n v="0"/>
  </r>
  <r>
    <s v="Dissertação"/>
    <s v="xx/xx/1984"/>
    <n v="0"/>
    <d v="1899-12-30T00:00:00"/>
    <s v="Walter Vancura de Moraes"/>
    <s v="Mozart Martins Ferreira"/>
    <x v="3"/>
    <x v="0"/>
    <x v="0"/>
    <n v="0"/>
    <s v="? Sem informação após defesa"/>
    <n v="0"/>
    <s v="sem Lattes"/>
    <n v="0"/>
  </r>
  <r>
    <s v="Dissertação"/>
    <d v="2015-08-11T00:00:00"/>
    <n v="0"/>
    <d v="1899-12-30T00:00:00"/>
    <s v="Gonçalves Jotamo Marrenjo"/>
    <s v="Yuri Lopes Zinn"/>
    <x v="2"/>
    <x v="196"/>
    <x v="142"/>
    <s v="Pública"/>
    <n v="0"/>
    <n v="0"/>
    <d v="2020-06-10T00:00:00"/>
    <s v="http://lattes.cnpq.br/1521491790555828"/>
  </r>
  <r>
    <s v="Dissertação"/>
    <s v="xx/xx/1990"/>
    <n v="0"/>
    <d v="1899-12-30T00:00:00"/>
    <s v="Lúcia Regina Cangussu da Silva"/>
    <s v="José Oswaldo Siqueira"/>
    <x v="2"/>
    <x v="197"/>
    <x v="143"/>
    <s v="Privada"/>
    <n v="0"/>
    <n v="0"/>
    <d v="2019-02-10T00:00:00"/>
    <n v="0"/>
  </r>
  <r>
    <n v="0"/>
    <d v="1899-12-30T00:00:00"/>
    <s v="Tese"/>
    <d v="2018-03-28T00:00:00"/>
    <s v="Giovana Clarice Poggere"/>
    <s v="Nilton Curi"/>
    <x v="2"/>
    <x v="198"/>
    <x v="144"/>
    <s v="Pública"/>
    <s v="Professor Adjunto"/>
    <n v="0"/>
    <d v="2019-02-10T00:00:00"/>
    <s v="http://lattes.cnpq.br/0835638119034692"/>
  </r>
  <r>
    <s v="Dissertação"/>
    <d v="1993-02-15T00:00:00"/>
    <n v="0"/>
    <d v="1899-12-30T00:00:00"/>
    <s v="Wenceslau Geraldes Teixeira"/>
    <s v="Nilton Curi"/>
    <x v="5"/>
    <x v="4"/>
    <x v="4"/>
    <s v="Pesquisador"/>
    <s v="Solos"/>
    <s v="AUTARQUIAS FEDERAIS/ESTADUAIS"/>
    <s v="16/02/2020"/>
    <n v="0"/>
  </r>
  <r>
    <s v="Dissertação"/>
    <d v="2011-08-02T00:00:00"/>
    <n v="0"/>
    <d v="1899-12-30T00:00:00"/>
    <s v="Wesley de Melo Rangel"/>
    <s v="Fatima Maria de Souza Moreira"/>
    <x v="4"/>
    <x v="199"/>
    <x v="145"/>
    <n v="0"/>
    <s v="Pós-Doutorado ASCR, República Tcheca"/>
    <n v="0"/>
    <n v="44223"/>
    <s v="http://lattes.cnpq.br/6595978242716353"/>
  </r>
  <r>
    <s v="Dissertação"/>
    <d v="2020-06-01T00:00:00"/>
    <n v="0"/>
    <d v="1899-12-30T00:00:00"/>
    <s v="Willian Santiago Villafuerte Cabrera"/>
    <s v="Moacir de Souza Dias Junior"/>
    <x v="11"/>
    <x v="0"/>
    <x v="0"/>
    <n v="0"/>
    <s v="preparação para o doutorado"/>
    <n v="0"/>
    <n v="43983"/>
    <s v="http://lattes.cnpq.br/1403159851405479"/>
  </r>
  <r>
    <s v="Dissertação"/>
    <d v="2016-09-02T00:00:00"/>
    <n v="0"/>
    <d v="1899-12-30T00:00:00"/>
    <s v="Wharley Pereira dos Santos"/>
    <s v="Marx Leandro Naves Silva"/>
    <x v="6"/>
    <x v="16"/>
    <x v="15"/>
    <s v="Programa de Pós-Graduação em Ciência do Solo (PPGCS)"/>
    <n v="0"/>
    <n v="0"/>
    <n v="44292"/>
    <s v="http://lattes.cnpq.br/0248613510819116"/>
  </r>
  <r>
    <n v="0"/>
    <d v="1899-12-30T00:00:00"/>
    <s v="Tese"/>
    <d v="2002-02-26T00:00:00"/>
    <s v="Yane de Carvalho"/>
    <s v="Fatima Maria de Souza Moreira"/>
    <x v="8"/>
    <x v="200"/>
    <x v="0"/>
    <n v="0"/>
    <s v="(não atualizado)"/>
    <n v="0"/>
    <n v="40887"/>
    <n v="0"/>
  </r>
  <r>
    <s v="Dissertação"/>
    <d v="2018-02-23T00:00:00"/>
    <n v="0"/>
    <d v="1899-12-30T00:00:00"/>
    <s v="Yasmmin Tadeu Costa"/>
    <s v="Bruno Teixeira Ribeiro"/>
    <x v="6"/>
    <x v="201"/>
    <x v="80"/>
    <n v="0"/>
    <s v="Doutoranda Geografia"/>
    <n v="0"/>
    <n v="44312"/>
    <s v="http://lattes.cnpq.br/4069992796148459"/>
  </r>
  <r>
    <s v="Dissertação"/>
    <d v="2017-03-07T00:00:00"/>
    <n v="0"/>
    <d v="1899-12-30T00:00:00"/>
    <s v="Geslin Mars"/>
    <s v="Luiz Roberto Guimarães Guilherme"/>
    <x v="2"/>
    <x v="202"/>
    <x v="142"/>
    <s v="Pública"/>
    <s v="Haiti"/>
    <n v="0"/>
    <d v="2020-04-09T00:00:00"/>
    <s v="http://lattes.cnpq.br/2938137148597838"/>
  </r>
  <r>
    <n v="0"/>
    <d v="1899-12-30T00:00:00"/>
    <s v="Tese"/>
    <d v="2015-12-14T00:00:00"/>
    <s v="Pedro Luiz Terra Lima"/>
    <s v="Marx Leandro Naves Silva"/>
    <x v="2"/>
    <x v="203"/>
    <x v="146"/>
    <s v="Pública"/>
    <s v="Staff Researcher Associate I, Estados Unidos / Docente"/>
    <n v="0"/>
    <d v="2013-07-08T00:00:00"/>
    <s v="http://lattes.cnpq.br/732123648735358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222">
  <r>
    <s v="Docente "/>
    <x v="0"/>
    <x v="0"/>
    <x v="0"/>
  </r>
  <r>
    <s v="Docente "/>
    <x v="1"/>
    <x v="1"/>
    <x v="1"/>
  </r>
  <r>
    <s v="Docente "/>
    <x v="2"/>
    <x v="2"/>
    <x v="0"/>
  </r>
  <r>
    <s v="Docente "/>
    <x v="3"/>
    <x v="3"/>
    <x v="0"/>
  </r>
  <r>
    <s v="Docente "/>
    <x v="4"/>
    <x v="4"/>
    <x v="0"/>
  </r>
  <r>
    <s v="Docente "/>
    <x v="4"/>
    <x v="4"/>
    <x v="0"/>
  </r>
  <r>
    <s v="Docente "/>
    <x v="5"/>
    <x v="5"/>
    <x v="0"/>
  </r>
  <r>
    <s v="Docente "/>
    <x v="6"/>
    <x v="6"/>
    <x v="0"/>
  </r>
  <r>
    <s v="Docente "/>
    <x v="7"/>
    <x v="7"/>
    <x v="0"/>
  </r>
  <r>
    <s v="Docente "/>
    <x v="8"/>
    <x v="8"/>
    <x v="1"/>
  </r>
  <r>
    <s v="Docente "/>
    <x v="9"/>
    <x v="9"/>
    <x v="1"/>
  </r>
  <r>
    <s v="Docente "/>
    <x v="10"/>
    <x v="10"/>
    <x v="0"/>
  </r>
  <r>
    <s v="Docente "/>
    <x v="11"/>
    <x v="11"/>
    <x v="0"/>
  </r>
  <r>
    <s v="Docente "/>
    <x v="12"/>
    <x v="12"/>
    <x v="0"/>
  </r>
  <r>
    <s v="Docente "/>
    <x v="13"/>
    <x v="13"/>
    <x v="0"/>
  </r>
  <r>
    <s v="Docente "/>
    <x v="14"/>
    <x v="14"/>
    <x v="0"/>
  </r>
  <r>
    <s v="Docente "/>
    <x v="15"/>
    <x v="15"/>
    <x v="0"/>
  </r>
  <r>
    <s v="Docente "/>
    <x v="16"/>
    <x v="16"/>
    <x v="1"/>
  </r>
  <r>
    <s v="Docente "/>
    <x v="17"/>
    <x v="17"/>
    <x v="1"/>
  </r>
  <r>
    <s v="Docente "/>
    <x v="18"/>
    <x v="18"/>
    <x v="1"/>
  </r>
  <r>
    <s v="Docente "/>
    <x v="19"/>
    <x v="19"/>
    <x v="1"/>
  </r>
  <r>
    <s v="Docente "/>
    <x v="20"/>
    <x v="20"/>
    <x v="1"/>
  </r>
  <r>
    <s v="Docente "/>
    <x v="21"/>
    <x v="16"/>
    <x v="1"/>
  </r>
  <r>
    <s v="Docente "/>
    <x v="22"/>
    <x v="21"/>
    <x v="1"/>
  </r>
  <r>
    <s v="Docente "/>
    <x v="22"/>
    <x v="21"/>
    <x v="1"/>
  </r>
  <r>
    <s v="Docente "/>
    <x v="22"/>
    <x v="21"/>
    <x v="1"/>
  </r>
  <r>
    <s v="Docente "/>
    <x v="23"/>
    <x v="22"/>
    <x v="1"/>
  </r>
  <r>
    <s v="Docente "/>
    <x v="24"/>
    <x v="23"/>
    <x v="1"/>
  </r>
  <r>
    <s v="Docente "/>
    <x v="25"/>
    <x v="24"/>
    <x v="1"/>
  </r>
  <r>
    <s v="Docente "/>
    <x v="26"/>
    <x v="25"/>
    <x v="1"/>
  </r>
  <r>
    <s v="Docente "/>
    <x v="26"/>
    <x v="25"/>
    <x v="1"/>
  </r>
  <r>
    <s v="Docente "/>
    <x v="27"/>
    <x v="26"/>
    <x v="1"/>
  </r>
  <r>
    <s v="Docente "/>
    <x v="27"/>
    <x v="26"/>
    <x v="1"/>
  </r>
  <r>
    <s v="Docente "/>
    <x v="28"/>
    <x v="27"/>
    <x v="1"/>
  </r>
  <r>
    <s v="Docente "/>
    <x v="28"/>
    <x v="27"/>
    <x v="1"/>
  </r>
  <r>
    <s v="Docente "/>
    <x v="28"/>
    <x v="27"/>
    <x v="1"/>
  </r>
  <r>
    <s v="Docente "/>
    <x v="29"/>
    <x v="28"/>
    <x v="1"/>
  </r>
  <r>
    <s v="Docente "/>
    <x v="29"/>
    <x v="28"/>
    <x v="1"/>
  </r>
  <r>
    <s v="Docente "/>
    <x v="29"/>
    <x v="28"/>
    <x v="1"/>
  </r>
  <r>
    <s v="Docente "/>
    <x v="29"/>
    <x v="28"/>
    <x v="1"/>
  </r>
  <r>
    <s v="Docente "/>
    <x v="29"/>
    <x v="28"/>
    <x v="1"/>
  </r>
  <r>
    <s v="Docente "/>
    <x v="29"/>
    <x v="28"/>
    <x v="1"/>
  </r>
  <r>
    <s v="Docente "/>
    <x v="29"/>
    <x v="28"/>
    <x v="1"/>
  </r>
  <r>
    <s v="Docente "/>
    <x v="30"/>
    <x v="29"/>
    <x v="1"/>
  </r>
  <r>
    <s v="Docente "/>
    <x v="31"/>
    <x v="20"/>
    <x v="1"/>
  </r>
  <r>
    <s v="Docente "/>
    <x v="32"/>
    <x v="16"/>
    <x v="1"/>
  </r>
  <r>
    <s v="Docente "/>
    <x v="33"/>
    <x v="30"/>
    <x v="1"/>
  </r>
  <r>
    <s v="Docente "/>
    <x v="34"/>
    <x v="24"/>
    <x v="1"/>
  </r>
  <r>
    <s v="Docente "/>
    <x v="35"/>
    <x v="31"/>
    <x v="1"/>
  </r>
  <r>
    <s v="Docente "/>
    <x v="35"/>
    <x v="31"/>
    <x v="1"/>
  </r>
  <r>
    <s v="Docente "/>
    <x v="36"/>
    <x v="25"/>
    <x v="1"/>
  </r>
  <r>
    <s v="Docente "/>
    <x v="37"/>
    <x v="32"/>
    <x v="1"/>
  </r>
  <r>
    <s v="Docente "/>
    <x v="38"/>
    <x v="30"/>
    <x v="1"/>
  </r>
  <r>
    <s v="Docente "/>
    <x v="38"/>
    <x v="30"/>
    <x v="1"/>
  </r>
  <r>
    <s v="Docente "/>
    <x v="38"/>
    <x v="30"/>
    <x v="1"/>
  </r>
  <r>
    <s v="Docente "/>
    <x v="39"/>
    <x v="33"/>
    <x v="1"/>
  </r>
  <r>
    <s v="Docente "/>
    <x v="40"/>
    <x v="34"/>
    <x v="1"/>
  </r>
  <r>
    <s v="Docente "/>
    <x v="41"/>
    <x v="35"/>
    <x v="0"/>
  </r>
  <r>
    <s v="Docente "/>
    <x v="42"/>
    <x v="36"/>
    <x v="1"/>
  </r>
  <r>
    <s v="Docente "/>
    <x v="43"/>
    <x v="37"/>
    <x v="1"/>
  </r>
  <r>
    <s v="Docente "/>
    <x v="44"/>
    <x v="38"/>
    <x v="1"/>
  </r>
  <r>
    <s v="Docente"/>
    <x v="45"/>
    <x v="39"/>
    <x v="1"/>
  </r>
  <r>
    <s v="Docente "/>
    <x v="46"/>
    <x v="40"/>
    <x v="0"/>
  </r>
  <r>
    <s v="Docente "/>
    <x v="46"/>
    <x v="41"/>
    <x v="0"/>
  </r>
  <r>
    <s v="Docente "/>
    <x v="47"/>
    <x v="42"/>
    <x v="1"/>
  </r>
  <r>
    <s v="Docente "/>
    <x v="47"/>
    <x v="42"/>
    <x v="1"/>
  </r>
  <r>
    <s v="Docente "/>
    <x v="48"/>
    <x v="43"/>
    <x v="1"/>
  </r>
  <r>
    <s v="Docente "/>
    <x v="48"/>
    <x v="43"/>
    <x v="1"/>
  </r>
  <r>
    <s v="Docente "/>
    <x v="48"/>
    <x v="43"/>
    <x v="1"/>
  </r>
  <r>
    <s v="Docente "/>
    <x v="49"/>
    <x v="44"/>
    <x v="0"/>
  </r>
  <r>
    <s v="Docente "/>
    <x v="49"/>
    <x v="44"/>
    <x v="0"/>
  </r>
  <r>
    <s v="Docente "/>
    <x v="50"/>
    <x v="45"/>
    <x v="1"/>
  </r>
  <r>
    <s v="Docente "/>
    <x v="51"/>
    <x v="46"/>
    <x v="0"/>
  </r>
  <r>
    <s v="Docente "/>
    <x v="45"/>
    <x v="39"/>
    <x v="1"/>
  </r>
  <r>
    <s v="Docente "/>
    <x v="52"/>
    <x v="47"/>
    <x v="1"/>
  </r>
  <r>
    <s v="Docente "/>
    <x v="52"/>
    <x v="47"/>
    <x v="1"/>
  </r>
  <r>
    <s v="Docente "/>
    <x v="52"/>
    <x v="47"/>
    <x v="1"/>
  </r>
  <r>
    <s v="Docente "/>
    <x v="53"/>
    <x v="48"/>
    <x v="1"/>
  </r>
  <r>
    <s v="Docente "/>
    <x v="53"/>
    <x v="48"/>
    <x v="1"/>
  </r>
  <r>
    <s v="Docente "/>
    <x v="54"/>
    <x v="49"/>
    <x v="1"/>
  </r>
  <r>
    <s v="Docente "/>
    <x v="55"/>
    <x v="50"/>
    <x v="0"/>
  </r>
  <r>
    <s v="Docente "/>
    <x v="56"/>
    <x v="51"/>
    <x v="1"/>
  </r>
  <r>
    <s v="Docente "/>
    <x v="57"/>
    <x v="52"/>
    <x v="1"/>
  </r>
  <r>
    <s v="Docente "/>
    <x v="57"/>
    <x v="52"/>
    <x v="1"/>
  </r>
  <r>
    <s v="Docente "/>
    <x v="58"/>
    <x v="53"/>
    <x v="1"/>
  </r>
  <r>
    <s v="Docente "/>
    <x v="58"/>
    <x v="53"/>
    <x v="1"/>
  </r>
  <r>
    <s v="Docente"/>
    <x v="59"/>
    <x v="54"/>
    <x v="1"/>
  </r>
  <r>
    <s v="Docente "/>
    <x v="60"/>
    <x v="55"/>
    <x v="1"/>
  </r>
  <r>
    <s v="Docente "/>
    <x v="61"/>
    <x v="56"/>
    <x v="1"/>
  </r>
  <r>
    <s v="Docente "/>
    <x v="62"/>
    <x v="57"/>
    <x v="1"/>
  </r>
  <r>
    <s v="Docente "/>
    <x v="63"/>
    <x v="58"/>
    <x v="1"/>
  </r>
  <r>
    <s v="Docente "/>
    <x v="64"/>
    <x v="59"/>
    <x v="1"/>
  </r>
  <r>
    <s v="Docente "/>
    <x v="65"/>
    <x v="60"/>
    <x v="1"/>
  </r>
  <r>
    <s v="Docente "/>
    <x v="66"/>
    <x v="61"/>
    <x v="1"/>
  </r>
  <r>
    <s v="Docente "/>
    <x v="67"/>
    <x v="61"/>
    <x v="1"/>
  </r>
  <r>
    <s v="Docente "/>
    <x v="67"/>
    <x v="61"/>
    <x v="1"/>
  </r>
  <r>
    <s v="Docente"/>
    <x v="68"/>
    <x v="62"/>
    <x v="1"/>
  </r>
  <r>
    <s v="Docente "/>
    <x v="67"/>
    <x v="61"/>
    <x v="1"/>
  </r>
  <r>
    <s v="Docente "/>
    <x v="67"/>
    <x v="61"/>
    <x v="1"/>
  </r>
  <r>
    <s v="Docente "/>
    <x v="67"/>
    <x v="61"/>
    <x v="1"/>
  </r>
  <r>
    <s v="Docente "/>
    <x v="67"/>
    <x v="61"/>
    <x v="1"/>
  </r>
  <r>
    <s v="Docente "/>
    <x v="69"/>
    <x v="63"/>
    <x v="1"/>
  </r>
  <r>
    <s v="Docente "/>
    <x v="70"/>
    <x v="64"/>
    <x v="1"/>
  </r>
  <r>
    <s v="Docente "/>
    <x v="71"/>
    <x v="65"/>
    <x v="1"/>
  </r>
  <r>
    <s v="Docente "/>
    <x v="71"/>
    <x v="65"/>
    <x v="1"/>
  </r>
  <r>
    <s v="Docente "/>
    <x v="71"/>
    <x v="65"/>
    <x v="1"/>
  </r>
  <r>
    <s v="Docente "/>
    <x v="71"/>
    <x v="65"/>
    <x v="1"/>
  </r>
  <r>
    <s v="Docente "/>
    <x v="71"/>
    <x v="65"/>
    <x v="1"/>
  </r>
  <r>
    <s v="Docente "/>
    <x v="72"/>
    <x v="66"/>
    <x v="1"/>
  </r>
  <r>
    <s v="Docente "/>
    <x v="72"/>
    <x v="66"/>
    <x v="1"/>
  </r>
  <r>
    <s v="Docente "/>
    <x v="72"/>
    <x v="66"/>
    <x v="1"/>
  </r>
  <r>
    <s v="Docente "/>
    <x v="72"/>
    <x v="66"/>
    <x v="1"/>
  </r>
  <r>
    <s v="Docente "/>
    <x v="72"/>
    <x v="66"/>
    <x v="1"/>
  </r>
  <r>
    <s v="Docente "/>
    <x v="73"/>
    <x v="67"/>
    <x v="1"/>
  </r>
  <r>
    <s v="Docente "/>
    <x v="73"/>
    <x v="67"/>
    <x v="1"/>
  </r>
  <r>
    <s v="Docente "/>
    <x v="74"/>
    <x v="68"/>
    <x v="1"/>
  </r>
  <r>
    <s v="Docente "/>
    <x v="74"/>
    <x v="68"/>
    <x v="1"/>
  </r>
  <r>
    <s v="Docente "/>
    <x v="74"/>
    <x v="68"/>
    <x v="1"/>
  </r>
  <r>
    <s v="Docente "/>
    <x v="74"/>
    <x v="68"/>
    <x v="1"/>
  </r>
  <r>
    <s v="Docente "/>
    <x v="75"/>
    <x v="69"/>
    <x v="1"/>
  </r>
  <r>
    <s v="Docente "/>
    <x v="76"/>
    <x v="70"/>
    <x v="1"/>
  </r>
  <r>
    <s v="Docente "/>
    <x v="76"/>
    <x v="70"/>
    <x v="1"/>
  </r>
  <r>
    <s v="Docente "/>
    <x v="76"/>
    <x v="70"/>
    <x v="1"/>
  </r>
  <r>
    <s v="Docente "/>
    <x v="77"/>
    <x v="71"/>
    <x v="1"/>
  </r>
  <r>
    <s v="Docente "/>
    <x v="78"/>
    <x v="72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"/>
    <x v="80"/>
    <x v="74"/>
    <x v="0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79"/>
    <x v="73"/>
    <x v="1"/>
  </r>
  <r>
    <s v="Docente "/>
    <x v="81"/>
    <x v="75"/>
    <x v="1"/>
  </r>
  <r>
    <s v="Docente "/>
    <x v="81"/>
    <x v="75"/>
    <x v="1"/>
  </r>
  <r>
    <s v="Docente "/>
    <x v="81"/>
    <x v="75"/>
    <x v="1"/>
  </r>
  <r>
    <s v="Docente "/>
    <x v="82"/>
    <x v="76"/>
    <x v="1"/>
  </r>
  <r>
    <s v="Docente "/>
    <x v="82"/>
    <x v="76"/>
    <x v="1"/>
  </r>
  <r>
    <s v="Docente "/>
    <x v="83"/>
    <x v="77"/>
    <x v="1"/>
  </r>
  <r>
    <s v="Docente "/>
    <x v="83"/>
    <x v="77"/>
    <x v="1"/>
  </r>
  <r>
    <s v="Docente "/>
    <x v="83"/>
    <x v="77"/>
    <x v="1"/>
  </r>
  <r>
    <s v="Docente "/>
    <x v="83"/>
    <x v="77"/>
    <x v="1"/>
  </r>
  <r>
    <s v="Docente "/>
    <x v="84"/>
    <x v="78"/>
    <x v="1"/>
  </r>
  <r>
    <s v="Docente "/>
    <x v="85"/>
    <x v="79"/>
    <x v="1"/>
  </r>
  <r>
    <s v="Docente "/>
    <x v="86"/>
    <x v="80"/>
    <x v="1"/>
  </r>
  <r>
    <s v="Docente "/>
    <x v="87"/>
    <x v="81"/>
    <x v="1"/>
  </r>
  <r>
    <s v="Docente "/>
    <x v="87"/>
    <x v="81"/>
    <x v="1"/>
  </r>
  <r>
    <s v="Docente "/>
    <x v="87"/>
    <x v="81"/>
    <x v="1"/>
  </r>
  <r>
    <s v="Docente "/>
    <x v="88"/>
    <x v="82"/>
    <x v="1"/>
  </r>
  <r>
    <s v="Docente "/>
    <x v="89"/>
    <x v="83"/>
    <x v="1"/>
  </r>
  <r>
    <s v="Docente "/>
    <x v="90"/>
    <x v="84"/>
    <x v="1"/>
  </r>
  <r>
    <s v="Docente "/>
    <x v="90"/>
    <x v="84"/>
    <x v="1"/>
  </r>
  <r>
    <s v="Docente "/>
    <x v="90"/>
    <x v="84"/>
    <x v="1"/>
  </r>
  <r>
    <s v="Docente "/>
    <x v="90"/>
    <x v="84"/>
    <x v="1"/>
  </r>
  <r>
    <s v="Docente "/>
    <x v="91"/>
    <x v="85"/>
    <x v="1"/>
  </r>
  <r>
    <s v="Docente "/>
    <x v="91"/>
    <x v="85"/>
    <x v="1"/>
  </r>
  <r>
    <s v="Docente "/>
    <x v="91"/>
    <x v="85"/>
    <x v="1"/>
  </r>
  <r>
    <s v="Docente "/>
    <x v="91"/>
    <x v="85"/>
    <x v="1"/>
  </r>
  <r>
    <s v="Docente "/>
    <x v="91"/>
    <x v="85"/>
    <x v="1"/>
  </r>
  <r>
    <s v="Docente "/>
    <x v="91"/>
    <x v="85"/>
    <x v="1"/>
  </r>
  <r>
    <s v="Docente "/>
    <x v="91"/>
    <x v="85"/>
    <x v="1"/>
  </r>
  <r>
    <s v="Docente "/>
    <x v="92"/>
    <x v="86"/>
    <x v="1"/>
  </r>
  <r>
    <s v="Docente "/>
    <x v="92"/>
    <x v="86"/>
    <x v="1"/>
  </r>
  <r>
    <s v="Docente "/>
    <x v="92"/>
    <x v="86"/>
    <x v="1"/>
  </r>
  <r>
    <s v="Docente "/>
    <x v="93"/>
    <x v="87"/>
    <x v="1"/>
  </r>
  <r>
    <s v="Docente "/>
    <x v="93"/>
    <x v="87"/>
    <x v="1"/>
  </r>
  <r>
    <s v="Docente "/>
    <x v="93"/>
    <x v="87"/>
    <x v="1"/>
  </r>
  <r>
    <s v="Docente "/>
    <x v="94"/>
    <x v="88"/>
    <x v="1"/>
  </r>
  <r>
    <s v="Docente "/>
    <x v="95"/>
    <x v="89"/>
    <x v="1"/>
  </r>
  <r>
    <s v="Docente "/>
    <x v="95"/>
    <x v="89"/>
    <x v="1"/>
  </r>
  <r>
    <s v="Docente "/>
    <x v="96"/>
    <x v="90"/>
    <x v="1"/>
  </r>
  <r>
    <s v="Docente "/>
    <x v="97"/>
    <x v="91"/>
    <x v="1"/>
  </r>
  <r>
    <s v="Docente "/>
    <x v="97"/>
    <x v="91"/>
    <x v="1"/>
  </r>
  <r>
    <s v="Docente "/>
    <x v="97"/>
    <x v="91"/>
    <x v="1"/>
  </r>
  <r>
    <s v="Docente "/>
    <x v="98"/>
    <x v="92"/>
    <x v="1"/>
  </r>
  <r>
    <s v="Docente "/>
    <x v="98"/>
    <x v="92"/>
    <x v="1"/>
  </r>
  <r>
    <s v="Docente "/>
    <x v="98"/>
    <x v="92"/>
    <x v="1"/>
  </r>
  <r>
    <s v="Docente "/>
    <x v="98"/>
    <x v="92"/>
    <x v="1"/>
  </r>
  <r>
    <s v="Docente "/>
    <x v="98"/>
    <x v="92"/>
    <x v="1"/>
  </r>
  <r>
    <s v="Docente "/>
    <x v="99"/>
    <x v="93"/>
    <x v="1"/>
  </r>
  <r>
    <s v="Docente "/>
    <x v="99"/>
    <x v="93"/>
    <x v="1"/>
  </r>
  <r>
    <s v="Docente "/>
    <x v="99"/>
    <x v="93"/>
    <x v="1"/>
  </r>
  <r>
    <s v="Docente "/>
    <x v="99"/>
    <x v="93"/>
    <x v="1"/>
  </r>
  <r>
    <s v="Docente "/>
    <x v="99"/>
    <x v="93"/>
    <x v="1"/>
  </r>
  <r>
    <s v="Docente "/>
    <x v="99"/>
    <x v="93"/>
    <x v="1"/>
  </r>
  <r>
    <s v="Docente "/>
    <x v="100"/>
    <x v="94"/>
    <x v="1"/>
  </r>
  <r>
    <s v="Docente "/>
    <x v="100"/>
    <x v="94"/>
    <x v="1"/>
  </r>
  <r>
    <s v="Docente "/>
    <x v="101"/>
    <x v="95"/>
    <x v="1"/>
  </r>
  <r>
    <s v="Docente "/>
    <x v="101"/>
    <x v="95"/>
    <x v="1"/>
  </r>
  <r>
    <s v="Docente "/>
    <x v="101"/>
    <x v="95"/>
    <x v="1"/>
  </r>
  <r>
    <s v="Docente "/>
    <x v="101"/>
    <x v="95"/>
    <x v="1"/>
  </r>
  <r>
    <s v="Docente "/>
    <x v="101"/>
    <x v="95"/>
    <x v="1"/>
  </r>
  <r>
    <s v="Docente "/>
    <x v="101"/>
    <x v="95"/>
    <x v="1"/>
  </r>
  <r>
    <s v="Docente "/>
    <x v="102"/>
    <x v="96"/>
    <x v="1"/>
  </r>
  <r>
    <s v="Docente "/>
    <x v="102"/>
    <x v="96"/>
    <x v="1"/>
  </r>
  <r>
    <s v="Docente "/>
    <x v="102"/>
    <x v="96"/>
    <x v="1"/>
  </r>
  <r>
    <s v="Docente "/>
    <x v="103"/>
    <x v="97"/>
    <x v="1"/>
  </r>
  <r>
    <s v="Docente "/>
    <x v="104"/>
    <x v="98"/>
    <x v="1"/>
  </r>
  <r>
    <s v="Docente "/>
    <x v="105"/>
    <x v="99"/>
    <x v="0"/>
  </r>
  <r>
    <s v="Docente "/>
    <x v="106"/>
    <x v="100"/>
    <x v="1"/>
  </r>
  <r>
    <s v="Docente "/>
    <x v="107"/>
    <x v="101"/>
    <x v="0"/>
  </r>
  <r>
    <s v="Docente "/>
    <x v="108"/>
    <x v="102"/>
    <x v="1"/>
  </r>
  <r>
    <s v="Docente "/>
    <x v="109"/>
    <x v="100"/>
    <x v="1"/>
  </r>
  <r>
    <s v="Docente "/>
    <x v="110"/>
    <x v="103"/>
    <x v="1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154">
  <r>
    <x v="0"/>
    <x v="0"/>
    <x v="0"/>
  </r>
  <r>
    <x v="0"/>
    <x v="0"/>
    <x v="0"/>
  </r>
  <r>
    <x v="0"/>
    <x v="1"/>
    <x v="1"/>
  </r>
  <r>
    <x v="0"/>
    <x v="2"/>
    <x v="0"/>
  </r>
  <r>
    <x v="0"/>
    <x v="0"/>
    <x v="0"/>
  </r>
  <r>
    <x v="0"/>
    <x v="0"/>
    <x v="0"/>
  </r>
  <r>
    <x v="0"/>
    <x v="0"/>
    <x v="0"/>
  </r>
  <r>
    <x v="0"/>
    <x v="0"/>
    <x v="0"/>
  </r>
  <r>
    <x v="1"/>
    <x v="3"/>
    <x v="2"/>
  </r>
  <r>
    <x v="1"/>
    <x v="4"/>
    <x v="2"/>
  </r>
  <r>
    <x v="1"/>
    <x v="5"/>
    <x v="2"/>
  </r>
  <r>
    <x v="1"/>
    <x v="6"/>
    <x v="2"/>
  </r>
  <r>
    <x v="1"/>
    <x v="7"/>
    <x v="2"/>
  </r>
  <r>
    <x v="0"/>
    <x v="0"/>
    <x v="0"/>
  </r>
  <r>
    <x v="0"/>
    <x v="2"/>
    <x v="0"/>
  </r>
  <r>
    <x v="1"/>
    <x v="8"/>
    <x v="2"/>
  </r>
  <r>
    <x v="0"/>
    <x v="0"/>
    <x v="0"/>
  </r>
  <r>
    <x v="1"/>
    <x v="9"/>
    <x v="2"/>
  </r>
  <r>
    <x v="0"/>
    <x v="10"/>
    <x v="1"/>
  </r>
  <r>
    <x v="0"/>
    <x v="0"/>
    <x v="0"/>
  </r>
  <r>
    <x v="1"/>
    <x v="11"/>
    <x v="2"/>
  </r>
  <r>
    <x v="0"/>
    <x v="12"/>
    <x v="0"/>
  </r>
  <r>
    <x v="1"/>
    <x v="13"/>
    <x v="2"/>
  </r>
  <r>
    <x v="1"/>
    <x v="14"/>
    <x v="2"/>
  </r>
  <r>
    <x v="1"/>
    <x v="15"/>
    <x v="2"/>
  </r>
  <r>
    <x v="1"/>
    <x v="16"/>
    <x v="2"/>
  </r>
  <r>
    <x v="0"/>
    <x v="0"/>
    <x v="0"/>
  </r>
  <r>
    <x v="1"/>
    <x v="17"/>
    <x v="2"/>
  </r>
  <r>
    <x v="0"/>
    <x v="0"/>
    <x v="0"/>
  </r>
  <r>
    <x v="0"/>
    <x v="18"/>
    <x v="0"/>
  </r>
  <r>
    <x v="0"/>
    <x v="10"/>
    <x v="1"/>
  </r>
  <r>
    <x v="0"/>
    <x v="0"/>
    <x v="0"/>
  </r>
  <r>
    <x v="1"/>
    <x v="19"/>
    <x v="2"/>
  </r>
  <r>
    <x v="1"/>
    <x v="20"/>
    <x v="2"/>
  </r>
  <r>
    <x v="0"/>
    <x v="21"/>
    <x v="1"/>
  </r>
  <r>
    <x v="0"/>
    <x v="10"/>
    <x v="1"/>
  </r>
  <r>
    <x v="1"/>
    <x v="22"/>
    <x v="2"/>
  </r>
  <r>
    <x v="0"/>
    <x v="23"/>
    <x v="0"/>
  </r>
  <r>
    <x v="0"/>
    <x v="24"/>
    <x v="1"/>
  </r>
  <r>
    <x v="1"/>
    <x v="25"/>
    <x v="2"/>
  </r>
  <r>
    <x v="0"/>
    <x v="26"/>
    <x v="0"/>
  </r>
  <r>
    <x v="1"/>
    <x v="27"/>
    <x v="2"/>
  </r>
  <r>
    <x v="0"/>
    <x v="0"/>
    <x v="0"/>
  </r>
  <r>
    <x v="0"/>
    <x v="0"/>
    <x v="0"/>
  </r>
  <r>
    <x v="1"/>
    <x v="28"/>
    <x v="2"/>
  </r>
  <r>
    <x v="0"/>
    <x v="29"/>
    <x v="3"/>
  </r>
  <r>
    <x v="1"/>
    <x v="30"/>
    <x v="2"/>
  </r>
  <r>
    <x v="0"/>
    <x v="0"/>
    <x v="0"/>
  </r>
  <r>
    <x v="0"/>
    <x v="31"/>
    <x v="1"/>
  </r>
  <r>
    <x v="0"/>
    <x v="0"/>
    <x v="0"/>
  </r>
  <r>
    <x v="0"/>
    <x v="1"/>
    <x v="1"/>
  </r>
  <r>
    <x v="1"/>
    <x v="32"/>
    <x v="2"/>
  </r>
  <r>
    <x v="1"/>
    <x v="33"/>
    <x v="2"/>
  </r>
  <r>
    <x v="0"/>
    <x v="34"/>
    <x v="1"/>
  </r>
  <r>
    <x v="1"/>
    <x v="11"/>
    <x v="2"/>
  </r>
  <r>
    <x v="0"/>
    <x v="10"/>
    <x v="1"/>
  </r>
  <r>
    <x v="1"/>
    <x v="35"/>
    <x v="4"/>
  </r>
  <r>
    <x v="0"/>
    <x v="0"/>
    <x v="0"/>
  </r>
  <r>
    <x v="1"/>
    <x v="36"/>
    <x v="2"/>
  </r>
  <r>
    <x v="0"/>
    <x v="12"/>
    <x v="0"/>
  </r>
  <r>
    <x v="0"/>
    <x v="37"/>
    <x v="1"/>
  </r>
  <r>
    <x v="1"/>
    <x v="38"/>
    <x v="2"/>
  </r>
  <r>
    <x v="0"/>
    <x v="0"/>
    <x v="0"/>
  </r>
  <r>
    <x v="0"/>
    <x v="0"/>
    <x v="0"/>
  </r>
  <r>
    <x v="0"/>
    <x v="39"/>
    <x v="5"/>
  </r>
  <r>
    <x v="0"/>
    <x v="0"/>
    <x v="0"/>
  </r>
  <r>
    <x v="1"/>
    <x v="28"/>
    <x v="2"/>
  </r>
  <r>
    <x v="1"/>
    <x v="28"/>
    <x v="2"/>
  </r>
  <r>
    <x v="0"/>
    <x v="0"/>
    <x v="0"/>
  </r>
  <r>
    <x v="1"/>
    <x v="40"/>
    <x v="2"/>
  </r>
  <r>
    <x v="0"/>
    <x v="41"/>
    <x v="6"/>
  </r>
  <r>
    <x v="0"/>
    <x v="42"/>
    <x v="6"/>
  </r>
  <r>
    <x v="0"/>
    <x v="1"/>
    <x v="1"/>
  </r>
  <r>
    <x v="0"/>
    <x v="43"/>
    <x v="3"/>
  </r>
  <r>
    <x v="0"/>
    <x v="0"/>
    <x v="0"/>
  </r>
  <r>
    <x v="0"/>
    <x v="1"/>
    <x v="1"/>
  </r>
  <r>
    <x v="0"/>
    <x v="44"/>
    <x v="0"/>
  </r>
  <r>
    <x v="0"/>
    <x v="37"/>
    <x v="1"/>
  </r>
  <r>
    <x v="1"/>
    <x v="45"/>
    <x v="2"/>
  </r>
  <r>
    <x v="0"/>
    <x v="34"/>
    <x v="1"/>
  </r>
  <r>
    <x v="0"/>
    <x v="0"/>
    <x v="0"/>
  </r>
  <r>
    <x v="0"/>
    <x v="0"/>
    <x v="0"/>
  </r>
  <r>
    <x v="0"/>
    <x v="1"/>
    <x v="1"/>
  </r>
  <r>
    <x v="1"/>
    <x v="46"/>
    <x v="2"/>
  </r>
  <r>
    <x v="0"/>
    <x v="47"/>
    <x v="7"/>
  </r>
  <r>
    <x v="0"/>
    <x v="48"/>
    <x v="0"/>
  </r>
  <r>
    <x v="1"/>
    <x v="49"/>
    <x v="2"/>
  </r>
  <r>
    <x v="0"/>
    <x v="0"/>
    <x v="0"/>
  </r>
  <r>
    <x v="1"/>
    <x v="50"/>
    <x v="2"/>
  </r>
  <r>
    <x v="0"/>
    <x v="0"/>
    <x v="0"/>
  </r>
  <r>
    <x v="0"/>
    <x v="0"/>
    <x v="0"/>
  </r>
  <r>
    <x v="1"/>
    <x v="51"/>
    <x v="2"/>
  </r>
  <r>
    <x v="1"/>
    <x v="52"/>
    <x v="2"/>
  </r>
  <r>
    <x v="0"/>
    <x v="12"/>
    <x v="0"/>
  </r>
  <r>
    <x v="0"/>
    <x v="12"/>
    <x v="0"/>
  </r>
  <r>
    <x v="0"/>
    <x v="53"/>
    <x v="0"/>
  </r>
  <r>
    <x v="1"/>
    <x v="54"/>
    <x v="2"/>
  </r>
  <r>
    <x v="0"/>
    <x v="2"/>
    <x v="0"/>
  </r>
  <r>
    <x v="0"/>
    <x v="1"/>
    <x v="1"/>
  </r>
  <r>
    <x v="0"/>
    <x v="55"/>
    <x v="6"/>
  </r>
  <r>
    <x v="0"/>
    <x v="1"/>
    <x v="1"/>
  </r>
  <r>
    <x v="1"/>
    <x v="56"/>
    <x v="2"/>
  </r>
  <r>
    <x v="0"/>
    <x v="2"/>
    <x v="0"/>
  </r>
  <r>
    <x v="0"/>
    <x v="0"/>
    <x v="0"/>
  </r>
  <r>
    <x v="1"/>
    <x v="57"/>
    <x v="2"/>
  </r>
  <r>
    <x v="1"/>
    <x v="58"/>
    <x v="2"/>
  </r>
  <r>
    <x v="0"/>
    <x v="12"/>
    <x v="0"/>
  </r>
  <r>
    <x v="0"/>
    <x v="37"/>
    <x v="1"/>
  </r>
  <r>
    <x v="0"/>
    <x v="59"/>
    <x v="3"/>
  </r>
  <r>
    <x v="0"/>
    <x v="1"/>
    <x v="1"/>
  </r>
  <r>
    <x v="0"/>
    <x v="60"/>
    <x v="0"/>
  </r>
  <r>
    <x v="1"/>
    <x v="61"/>
    <x v="2"/>
  </r>
  <r>
    <x v="0"/>
    <x v="0"/>
    <x v="0"/>
  </r>
  <r>
    <x v="1"/>
    <x v="62"/>
    <x v="2"/>
  </r>
  <r>
    <x v="1"/>
    <x v="63"/>
    <x v="2"/>
  </r>
  <r>
    <x v="0"/>
    <x v="64"/>
    <x v="3"/>
  </r>
  <r>
    <x v="0"/>
    <x v="0"/>
    <x v="0"/>
  </r>
  <r>
    <x v="0"/>
    <x v="0"/>
    <x v="0"/>
  </r>
  <r>
    <x v="0"/>
    <x v="18"/>
    <x v="0"/>
  </r>
  <r>
    <x v="1"/>
    <x v="7"/>
    <x v="2"/>
  </r>
  <r>
    <x v="1"/>
    <x v="65"/>
    <x v="2"/>
  </r>
  <r>
    <x v="0"/>
    <x v="37"/>
    <x v="1"/>
  </r>
  <r>
    <x v="0"/>
    <x v="0"/>
    <x v="0"/>
  </r>
  <r>
    <x v="1"/>
    <x v="66"/>
    <x v="2"/>
  </r>
  <r>
    <x v="0"/>
    <x v="0"/>
    <x v="0"/>
  </r>
  <r>
    <x v="0"/>
    <x v="37"/>
    <x v="1"/>
  </r>
  <r>
    <x v="0"/>
    <x v="67"/>
    <x v="6"/>
  </r>
  <r>
    <x v="0"/>
    <x v="12"/>
    <x v="0"/>
  </r>
  <r>
    <x v="0"/>
    <x v="1"/>
    <x v="1"/>
  </r>
  <r>
    <x v="0"/>
    <x v="1"/>
    <x v="1"/>
  </r>
  <r>
    <x v="1"/>
    <x v="68"/>
    <x v="2"/>
  </r>
  <r>
    <x v="0"/>
    <x v="1"/>
    <x v="1"/>
  </r>
  <r>
    <x v="0"/>
    <x v="69"/>
    <x v="0"/>
  </r>
  <r>
    <x v="0"/>
    <x v="2"/>
    <x v="0"/>
  </r>
  <r>
    <x v="0"/>
    <x v="29"/>
    <x v="3"/>
  </r>
  <r>
    <x v="0"/>
    <x v="70"/>
    <x v="0"/>
  </r>
  <r>
    <x v="0"/>
    <x v="71"/>
    <x v="0"/>
  </r>
  <r>
    <x v="1"/>
    <x v="72"/>
    <x v="2"/>
  </r>
  <r>
    <x v="0"/>
    <x v="0"/>
    <x v="0"/>
  </r>
  <r>
    <x v="0"/>
    <x v="12"/>
    <x v="0"/>
  </r>
  <r>
    <x v="1"/>
    <x v="73"/>
    <x v="2"/>
  </r>
  <r>
    <x v="0"/>
    <x v="0"/>
    <x v="0"/>
  </r>
  <r>
    <x v="0"/>
    <x v="0"/>
    <x v="0"/>
  </r>
  <r>
    <x v="0"/>
    <x v="74"/>
    <x v="6"/>
  </r>
  <r>
    <x v="1"/>
    <x v="75"/>
    <x v="2"/>
  </r>
  <r>
    <x v="0"/>
    <x v="0"/>
    <x v="0"/>
  </r>
  <r>
    <x v="0"/>
    <x v="76"/>
    <x v="0"/>
  </r>
  <r>
    <x v="0"/>
    <x v="77"/>
    <x v="6"/>
  </r>
  <r>
    <x v="0"/>
    <x v="0"/>
    <x v="0"/>
  </r>
  <r>
    <x v="0"/>
    <x v="78"/>
    <x v="3"/>
  </r>
  <r>
    <x v="1"/>
    <x v="79"/>
    <x v="2"/>
  </r>
  <r>
    <x v="0"/>
    <x v="37"/>
    <x v="1"/>
  </r>
  <r>
    <x v="0"/>
    <x v="0"/>
    <x v="0"/>
  </r>
  <r>
    <x v="1"/>
    <x v="80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Tabela dinâmica8" cacheId="2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I569:J591" firstHeaderRow="1" firstDataRow="1" firstDataCol="1" rowPageCount="1" colPageCount="1"/>
  <pivotFields count="4">
    <pivotField dataField="1" showAll="0"/>
    <pivotField axis="axisRow" showAll="0">
      <items count="112">
        <item x="0"/>
        <item x="1"/>
        <item x="2"/>
        <item x="3"/>
        <item x="4"/>
        <item x="5"/>
        <item x="80"/>
        <item x="6"/>
        <item x="7"/>
        <item x="8"/>
        <item x="9"/>
        <item x="10"/>
        <item x="11"/>
        <item x="12"/>
        <item x="68"/>
        <item x="13"/>
        <item x="59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6"/>
        <item x="47"/>
        <item x="48"/>
        <item x="49"/>
        <item x="50"/>
        <item x="51"/>
        <item x="45"/>
        <item x="52"/>
        <item x="53"/>
        <item x="54"/>
        <item x="55"/>
        <item x="56"/>
        <item x="57"/>
        <item x="58"/>
        <item x="60"/>
        <item x="61"/>
        <item x="62"/>
        <item x="63"/>
        <item x="64"/>
        <item x="65"/>
        <item x="66"/>
        <item x="67"/>
        <item x="69"/>
        <item x="70"/>
        <item x="71"/>
        <item x="72"/>
        <item x="73"/>
        <item x="74"/>
        <item x="75"/>
        <item x="76"/>
        <item x="77"/>
        <item x="78"/>
        <item x="79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t="default"/>
      </items>
    </pivotField>
    <pivotField showAll="0"/>
    <pivotField axis="axisPage" showAll="0">
      <items count="3">
        <item x="0"/>
        <item x="1"/>
        <item t="default"/>
      </items>
    </pivotField>
  </pivotFields>
  <rowFields count="1">
    <field x="1"/>
  </rowFields>
  <rowItems count="22">
    <i>
      <x/>
    </i>
    <i>
      <x v="2"/>
    </i>
    <i>
      <x v="3"/>
    </i>
    <i>
      <x v="4"/>
    </i>
    <i>
      <x v="5"/>
    </i>
    <i>
      <x v="6"/>
    </i>
    <i>
      <x v="7"/>
    </i>
    <i>
      <x v="8"/>
    </i>
    <i>
      <x v="11"/>
    </i>
    <i>
      <x v="12"/>
    </i>
    <i>
      <x v="13"/>
    </i>
    <i>
      <x v="15"/>
    </i>
    <i>
      <x v="17"/>
    </i>
    <i>
      <x v="18"/>
    </i>
    <i>
      <x v="44"/>
    </i>
    <i>
      <x v="48"/>
    </i>
    <i>
      <x v="51"/>
    </i>
    <i>
      <x v="53"/>
    </i>
    <i>
      <x v="58"/>
    </i>
    <i>
      <x v="105"/>
    </i>
    <i>
      <x v="107"/>
    </i>
    <i t="grand">
      <x/>
    </i>
  </rowItems>
  <colItems count="1">
    <i/>
  </colItems>
  <pageFields count="1">
    <pageField fld="3" item="0" hier="-1"/>
  </pageFields>
  <dataFields count="1">
    <dataField name="Contagem de Status atual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a dinâmica6" cacheId="22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I596:J679" firstHeaderRow="1" firstDataRow="1" firstDataCol="1" rowPageCount="1" colPageCount="1"/>
  <pivotFields count="4">
    <pivotField dataField="1" showAll="0"/>
    <pivotField showAll="0"/>
    <pivotField axis="axisRow" showAll="0">
      <items count="105">
        <item x="10"/>
        <item x="41"/>
        <item x="1"/>
        <item x="2"/>
        <item x="0"/>
        <item x="9"/>
        <item x="11"/>
        <item x="13"/>
        <item x="12"/>
        <item x="54"/>
        <item x="5"/>
        <item x="17"/>
        <item x="18"/>
        <item x="24"/>
        <item x="20"/>
        <item x="28"/>
        <item x="21"/>
        <item x="16"/>
        <item x="31"/>
        <item x="25"/>
        <item x="19"/>
        <item x="32"/>
        <item x="22"/>
        <item x="23"/>
        <item x="29"/>
        <item x="26"/>
        <item x="27"/>
        <item x="30"/>
        <item x="34"/>
        <item x="33"/>
        <item x="35"/>
        <item x="36"/>
        <item x="8"/>
        <item x="62"/>
        <item x="37"/>
        <item x="103"/>
        <item x="48"/>
        <item x="57"/>
        <item x="51"/>
        <item x="47"/>
        <item x="52"/>
        <item x="59"/>
        <item x="55"/>
        <item x="49"/>
        <item x="56"/>
        <item x="60"/>
        <item x="67"/>
        <item x="86"/>
        <item x="64"/>
        <item x="68"/>
        <item x="87"/>
        <item x="69"/>
        <item x="65"/>
        <item x="71"/>
        <item x="72"/>
        <item x="73"/>
        <item x="77"/>
        <item x="76"/>
        <item x="75"/>
        <item x="90"/>
        <item x="66"/>
        <item x="92"/>
        <item x="91"/>
        <item x="96"/>
        <item x="93"/>
        <item x="97"/>
        <item x="78"/>
        <item x="98"/>
        <item x="83"/>
        <item x="79"/>
        <item x="81"/>
        <item x="82"/>
        <item x="80"/>
        <item x="94"/>
        <item x="84"/>
        <item x="85"/>
        <item x="95"/>
        <item x="7"/>
        <item x="38"/>
        <item x="43"/>
        <item x="15"/>
        <item x="39"/>
        <item x="61"/>
        <item x="4"/>
        <item x="58"/>
        <item x="40"/>
        <item x="70"/>
        <item x="99"/>
        <item x="14"/>
        <item x="3"/>
        <item x="42"/>
        <item x="74"/>
        <item x="53"/>
        <item x="6"/>
        <item x="89"/>
        <item x="88"/>
        <item x="44"/>
        <item x="46"/>
        <item x="101"/>
        <item x="50"/>
        <item x="100"/>
        <item x="45"/>
        <item x="102"/>
        <item x="63"/>
        <item t="default"/>
      </items>
    </pivotField>
    <pivotField axis="axisPage" showAll="0">
      <items count="3">
        <item x="0"/>
        <item x="1"/>
        <item t="default"/>
      </items>
    </pivotField>
  </pivotFields>
  <rowFields count="1">
    <field x="2"/>
  </rowFields>
  <rowItems count="83">
    <i>
      <x v="2"/>
    </i>
    <i>
      <x v="5"/>
    </i>
    <i>
      <x v="9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8"/>
    </i>
    <i>
      <x v="79"/>
    </i>
    <i>
      <x v="81"/>
    </i>
    <i>
      <x v="82"/>
    </i>
    <i>
      <x v="84"/>
    </i>
    <i>
      <x v="86"/>
    </i>
    <i>
      <x v="90"/>
    </i>
    <i>
      <x v="92"/>
    </i>
    <i>
      <x v="94"/>
    </i>
    <i>
      <x v="95"/>
    </i>
    <i>
      <x v="100"/>
    </i>
    <i>
      <x v="101"/>
    </i>
    <i>
      <x v="102"/>
    </i>
    <i>
      <x v="103"/>
    </i>
    <i t="grand">
      <x/>
    </i>
  </rowItems>
  <colItems count="1">
    <i/>
  </colItems>
  <pageFields count="1">
    <pageField fld="3" item="1" hier="-1"/>
  </pageFields>
  <dataFields count="1">
    <dataField name="Contagem de Status atual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a dinâmica1" cacheId="4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R2:V219" firstHeaderRow="1" firstDataRow="2" firstDataCol="1"/>
  <pivotFields count="14">
    <pivotField showAll="0"/>
    <pivotField showAll="0"/>
    <pivotField showAll="0"/>
    <pivotField numFmtId="14" showAll="0"/>
    <pivotField showAll="0"/>
    <pivotField showAll="0"/>
    <pivotField axis="axisCol" showAll="0">
      <items count="17">
        <item h="1" x="14"/>
        <item h="1" x="13"/>
        <item h="1" x="0"/>
        <item x="2"/>
        <item h="1" x="6"/>
        <item h="1" x="1"/>
        <item h="1" x="9"/>
        <item h="1" x="8"/>
        <item h="1" x="5"/>
        <item x="12"/>
        <item h="1" x="4"/>
        <item x="15"/>
        <item h="1" x="11"/>
        <item h="1" x="10"/>
        <item h="1" x="3"/>
        <item h="1" x="7"/>
        <item t="default"/>
      </items>
    </pivotField>
    <pivotField axis="axisRow" showAll="0">
      <items count="205">
        <item x="0"/>
        <item x="96"/>
        <item x="199"/>
        <item x="131"/>
        <item x="130"/>
        <item x="58"/>
        <item x="127"/>
        <item x="25"/>
        <item x="147"/>
        <item x="124"/>
        <item x="117"/>
        <item x="104"/>
        <item x="79"/>
        <item x="1"/>
        <item x="33"/>
        <item x="2"/>
        <item x="142"/>
        <item x="160"/>
        <item x="191"/>
        <item x="5"/>
        <item x="32"/>
        <item x="6"/>
        <item x="7"/>
        <item x="8"/>
        <item x="9"/>
        <item x="10"/>
        <item x="146"/>
        <item x="129"/>
        <item x="21"/>
        <item x="72"/>
        <item x="153"/>
        <item x="155"/>
        <item x="179"/>
        <item x="55"/>
        <item x="4"/>
        <item x="103"/>
        <item x="12"/>
        <item x="88"/>
        <item x="83"/>
        <item x="47"/>
        <item x="11"/>
        <item x="106"/>
        <item x="14"/>
        <item x="15"/>
        <item x="37"/>
        <item x="17"/>
        <item x="18"/>
        <item x="20"/>
        <item x="123"/>
        <item x="183"/>
        <item x="22"/>
        <item x="57"/>
        <item x="145"/>
        <item x="177"/>
        <item x="86"/>
        <item x="135"/>
        <item x="112"/>
        <item x="23"/>
        <item x="184"/>
        <item x="41"/>
        <item x="140"/>
        <item x="38"/>
        <item x="185"/>
        <item x="114"/>
        <item x="36"/>
        <item x="182"/>
        <item x="56"/>
        <item x="24"/>
        <item x="27"/>
        <item x="29"/>
        <item x="30"/>
        <item x="31"/>
        <item x="34"/>
        <item x="35"/>
        <item x="42"/>
        <item x="45"/>
        <item x="46"/>
        <item x="190"/>
        <item x="48"/>
        <item x="49"/>
        <item x="50"/>
        <item x="53"/>
        <item x="61"/>
        <item x="63"/>
        <item x="64"/>
        <item x="66"/>
        <item x="67"/>
        <item x="68"/>
        <item x="70"/>
        <item x="71"/>
        <item x="74"/>
        <item x="62"/>
        <item x="76"/>
        <item x="77"/>
        <item x="13"/>
        <item x="188"/>
        <item x="98"/>
        <item x="19"/>
        <item x="200"/>
        <item x="168"/>
        <item x="148"/>
        <item x="75"/>
        <item x="164"/>
        <item x="52"/>
        <item x="69"/>
        <item x="28"/>
        <item x="78"/>
        <item x="152"/>
        <item x="193"/>
        <item x="121"/>
        <item x="161"/>
        <item x="143"/>
        <item x="39"/>
        <item x="180"/>
        <item x="87"/>
        <item x="51"/>
        <item x="118"/>
        <item x="80"/>
        <item x="194"/>
        <item x="189"/>
        <item x="81"/>
        <item x="54"/>
        <item x="26"/>
        <item x="91"/>
        <item x="169"/>
        <item x="82"/>
        <item x="84"/>
        <item x="85"/>
        <item x="89"/>
        <item x="90"/>
        <item x="40"/>
        <item x="144"/>
        <item x="93"/>
        <item x="94"/>
        <item x="95"/>
        <item x="97"/>
        <item x="99"/>
        <item x="100"/>
        <item x="201"/>
        <item x="60"/>
        <item x="101"/>
        <item x="102"/>
        <item x="105"/>
        <item x="107"/>
        <item x="108"/>
        <item x="109"/>
        <item x="110"/>
        <item x="73"/>
        <item x="111"/>
        <item x="59"/>
        <item x="113"/>
        <item x="115"/>
        <item x="116"/>
        <item x="119"/>
        <item x="120"/>
        <item x="122"/>
        <item x="125"/>
        <item x="126"/>
        <item x="128"/>
        <item x="132"/>
        <item x="133"/>
        <item x="136"/>
        <item x="137"/>
        <item x="16"/>
        <item x="149"/>
        <item x="150"/>
        <item x="151"/>
        <item x="157"/>
        <item x="158"/>
        <item x="162"/>
        <item x="163"/>
        <item x="165"/>
        <item x="166"/>
        <item x="167"/>
        <item x="3"/>
        <item x="171"/>
        <item x="172"/>
        <item x="173"/>
        <item x="174"/>
        <item x="175"/>
        <item x="176"/>
        <item x="178"/>
        <item x="186"/>
        <item x="187"/>
        <item x="138"/>
        <item x="192"/>
        <item x="195"/>
        <item x="181"/>
        <item x="156"/>
        <item x="92"/>
        <item x="154"/>
        <item x="196"/>
        <item x="197"/>
        <item x="198"/>
        <item x="170"/>
        <item x="202"/>
        <item x="203"/>
        <item x="65"/>
        <item x="141"/>
        <item x="44"/>
        <item x="159"/>
        <item x="43"/>
        <item x="139"/>
        <item x="134"/>
        <item t="default"/>
      </items>
    </pivotField>
    <pivotField axis="axisRow" showAll="0">
      <items count="148">
        <item x="0"/>
        <item x="14"/>
        <item x="29"/>
        <item x="95"/>
        <item x="145"/>
        <item x="84"/>
        <item x="2"/>
        <item x="139"/>
        <item x="94"/>
        <item x="5"/>
        <item x="1"/>
        <item x="108"/>
        <item x="26"/>
        <item x="130"/>
        <item x="74"/>
        <item x="4"/>
        <item x="56"/>
        <item x="60"/>
        <item x="90"/>
        <item x="12"/>
        <item x="59"/>
        <item x="16"/>
        <item x="89"/>
        <item x="18"/>
        <item x="17"/>
        <item x="133"/>
        <item x="41"/>
        <item x="76"/>
        <item x="104"/>
        <item x="8"/>
        <item x="98"/>
        <item x="30"/>
        <item x="28"/>
        <item x="134"/>
        <item x="82"/>
        <item x="40"/>
        <item x="22"/>
        <item x="115"/>
        <item x="23"/>
        <item x="34"/>
        <item x="25"/>
        <item x="39"/>
        <item x="138"/>
        <item x="27"/>
        <item x="21"/>
        <item x="48"/>
        <item x="35"/>
        <item x="24"/>
        <item x="49"/>
        <item x="32"/>
        <item x="33"/>
        <item x="44"/>
        <item x="36"/>
        <item x="37"/>
        <item x="47"/>
        <item x="45"/>
        <item x="53"/>
        <item x="13"/>
        <item x="132"/>
        <item x="137"/>
        <item x="52"/>
        <item x="69"/>
        <item x="120"/>
        <item x="51"/>
        <item x="38"/>
        <item x="54"/>
        <item x="116"/>
        <item x="11"/>
        <item x="85"/>
        <item x="63"/>
        <item x="46"/>
        <item x="146"/>
        <item x="68"/>
        <item x="79"/>
        <item x="72"/>
        <item x="67"/>
        <item x="73"/>
        <item x="42"/>
        <item x="50"/>
        <item x="77"/>
        <item x="70"/>
        <item x="78"/>
        <item x="81"/>
        <item x="102"/>
        <item x="92"/>
        <item x="123"/>
        <item x="87"/>
        <item x="93"/>
        <item x="110"/>
        <item x="124"/>
        <item x="96"/>
        <item x="88"/>
        <item x="99"/>
        <item x="100"/>
        <item x="15"/>
        <item x="107"/>
        <item x="106"/>
        <item x="105"/>
        <item sd="0" x="127"/>
        <item x="91"/>
        <item x="129"/>
        <item x="128"/>
        <item x="140"/>
        <item x="135"/>
        <item x="141"/>
        <item x="111"/>
        <item x="131"/>
        <item x="118"/>
        <item x="112"/>
        <item x="114"/>
        <item x="117"/>
        <item x="113"/>
        <item x="136"/>
        <item x="119"/>
        <item x="3"/>
        <item x="101"/>
        <item x="10"/>
        <item x="55"/>
        <item x="61"/>
        <item x="20"/>
        <item x="66"/>
        <item x="83"/>
        <item x="122"/>
        <item x="7"/>
        <item x="43"/>
        <item x="80"/>
        <item x="57"/>
        <item x="97"/>
        <item x="64"/>
        <item x="19"/>
        <item x="6"/>
        <item x="58"/>
        <item x="75"/>
        <item x="109"/>
        <item x="9"/>
        <item x="126"/>
        <item x="125"/>
        <item x="62"/>
        <item x="65"/>
        <item x="143"/>
        <item x="71"/>
        <item x="142"/>
        <item x="31"/>
        <item x="103"/>
        <item x="144"/>
        <item x="121"/>
        <item x="86"/>
        <item t="default"/>
      </items>
    </pivotField>
    <pivotField showAll="0"/>
    <pivotField showAll="0"/>
    <pivotField showAll="0"/>
    <pivotField showAll="0"/>
    <pivotField showAll="0"/>
  </pivotFields>
  <rowFields count="2">
    <field x="8"/>
    <field x="7"/>
  </rowFields>
  <rowItems count="216">
    <i>
      <x/>
    </i>
    <i r="1">
      <x v="42"/>
    </i>
    <i r="1">
      <x v="117"/>
    </i>
    <i r="1">
      <x v="120"/>
    </i>
    <i>
      <x v="1"/>
    </i>
    <i r="1">
      <x v="43"/>
    </i>
    <i>
      <x v="2"/>
    </i>
    <i r="1">
      <x v="126"/>
    </i>
    <i>
      <x v="6"/>
    </i>
    <i r="1">
      <x v="15"/>
    </i>
    <i>
      <x v="9"/>
    </i>
    <i r="1">
      <x v="19"/>
    </i>
    <i>
      <x v="10"/>
    </i>
    <i r="1">
      <x v="13"/>
    </i>
    <i>
      <x v="16"/>
    </i>
    <i r="1">
      <x v="38"/>
    </i>
    <i>
      <x v="21"/>
    </i>
    <i r="1">
      <x v="45"/>
    </i>
    <i>
      <x v="23"/>
    </i>
    <i r="1">
      <x v="47"/>
    </i>
    <i>
      <x v="24"/>
    </i>
    <i r="1">
      <x v="46"/>
    </i>
    <i>
      <x v="27"/>
    </i>
    <i r="1">
      <x v="41"/>
    </i>
    <i>
      <x v="29"/>
    </i>
    <i r="1">
      <x v="23"/>
    </i>
    <i>
      <x v="36"/>
    </i>
    <i r="1">
      <x v="68"/>
    </i>
    <i>
      <x v="38"/>
    </i>
    <i r="1">
      <x v="69"/>
    </i>
    <i>
      <x v="39"/>
    </i>
    <i r="1">
      <x v="76"/>
    </i>
    <i r="1">
      <x v="86"/>
    </i>
    <i>
      <x v="40"/>
    </i>
    <i r="1">
      <x v="71"/>
    </i>
    <i r="1">
      <x v="83"/>
    </i>
    <i>
      <x v="41"/>
    </i>
    <i r="1">
      <x v="81"/>
    </i>
    <i>
      <x v="43"/>
    </i>
    <i r="1">
      <x v="73"/>
    </i>
    <i>
      <x v="44"/>
    </i>
    <i r="1">
      <x v="67"/>
    </i>
    <i r="1">
      <x v="72"/>
    </i>
    <i r="1">
      <x v="84"/>
    </i>
    <i>
      <x v="45"/>
    </i>
    <i r="1">
      <x v="87"/>
    </i>
    <i>
      <x v="46"/>
    </i>
    <i r="1">
      <x v="78"/>
    </i>
    <i r="1">
      <x v="88"/>
    </i>
    <i>
      <x v="47"/>
    </i>
    <i r="1">
      <x v="70"/>
    </i>
    <i>
      <x v="48"/>
    </i>
    <i r="1">
      <x v="89"/>
    </i>
    <i>
      <x v="49"/>
    </i>
    <i r="1">
      <x v="74"/>
    </i>
    <i>
      <x v="50"/>
    </i>
    <i r="1">
      <x v="75"/>
    </i>
    <i>
      <x v="51"/>
    </i>
    <i r="1">
      <x v="82"/>
    </i>
    <i>
      <x v="52"/>
    </i>
    <i r="1">
      <x v="79"/>
    </i>
    <i>
      <x v="53"/>
    </i>
    <i r="1">
      <x v="80"/>
    </i>
    <i>
      <x v="54"/>
    </i>
    <i r="1">
      <x v="85"/>
    </i>
    <i r="1">
      <x v="90"/>
    </i>
    <i>
      <x v="56"/>
    </i>
    <i r="1">
      <x v="93"/>
    </i>
    <i>
      <x v="60"/>
    </i>
    <i r="1">
      <x v="92"/>
    </i>
    <i>
      <x v="65"/>
    </i>
    <i r="1">
      <x v="106"/>
    </i>
    <i>
      <x v="67"/>
    </i>
    <i r="1">
      <x v="40"/>
    </i>
    <i>
      <x v="68"/>
    </i>
    <i r="1">
      <x v="116"/>
    </i>
    <i>
      <x v="71"/>
    </i>
    <i r="1">
      <x v="196"/>
    </i>
    <i>
      <x v="72"/>
    </i>
    <i r="1">
      <x v="135"/>
    </i>
    <i>
      <x v="73"/>
    </i>
    <i r="1">
      <x v="145"/>
    </i>
    <i>
      <x v="74"/>
    </i>
    <i r="1">
      <x v="140"/>
    </i>
    <i>
      <x v="75"/>
    </i>
    <i r="1">
      <x v="134"/>
    </i>
    <i>
      <x v="76"/>
    </i>
    <i r="1">
      <x v="141"/>
    </i>
    <i>
      <x v="78"/>
    </i>
    <i r="1">
      <x v="148"/>
    </i>
    <i>
      <x v="79"/>
    </i>
    <i r="1">
      <x v="143"/>
    </i>
    <i>
      <x v="80"/>
    </i>
    <i r="1">
      <x v="136"/>
    </i>
    <i>
      <x v="81"/>
    </i>
    <i r="1">
      <x v="144"/>
    </i>
    <i>
      <x v="82"/>
    </i>
    <i r="1">
      <x v="150"/>
    </i>
    <i>
      <x v="84"/>
    </i>
    <i r="1">
      <x v="157"/>
    </i>
    <i>
      <x v="85"/>
    </i>
    <i r="1">
      <x v="175"/>
    </i>
    <i>
      <x v="86"/>
    </i>
    <i r="1">
      <x v="154"/>
    </i>
    <i>
      <x v="87"/>
    </i>
    <i r="1">
      <x v="158"/>
    </i>
    <i>
      <x v="89"/>
    </i>
    <i r="1">
      <x v="176"/>
    </i>
    <i>
      <x v="90"/>
    </i>
    <i r="1">
      <x v="159"/>
    </i>
    <i>
      <x v="91"/>
    </i>
    <i r="1">
      <x v="155"/>
    </i>
    <i>
      <x v="92"/>
    </i>
    <i r="1">
      <x v="161"/>
    </i>
    <i>
      <x v="93"/>
    </i>
    <i r="1">
      <x v="162"/>
    </i>
    <i>
      <x v="94"/>
    </i>
    <i r="1">
      <x v="163"/>
    </i>
    <i>
      <x v="95"/>
    </i>
    <i r="1">
      <x v="166"/>
    </i>
    <i>
      <x v="96"/>
    </i>
    <i r="1">
      <x v="165"/>
    </i>
    <i>
      <x v="97"/>
    </i>
    <i r="1">
      <x v="164"/>
    </i>
    <i>
      <x v="98"/>
    </i>
    <i>
      <x v="99"/>
    </i>
    <i r="1">
      <x v="156"/>
    </i>
    <i>
      <x v="100"/>
    </i>
    <i r="1">
      <x v="181"/>
    </i>
    <i>
      <x v="101"/>
    </i>
    <i r="1">
      <x v="180"/>
    </i>
    <i>
      <x v="102"/>
    </i>
    <i r="1">
      <x v="185"/>
    </i>
    <i>
      <x v="103"/>
    </i>
    <i r="1">
      <x v="182"/>
    </i>
    <i>
      <x v="104"/>
    </i>
    <i r="1">
      <x v="186"/>
    </i>
    <i>
      <x v="105"/>
    </i>
    <i r="1">
      <x v="167"/>
    </i>
    <i>
      <x v="106"/>
    </i>
    <i r="1">
      <x v="187"/>
    </i>
    <i>
      <x v="107"/>
    </i>
    <i r="1">
      <x v="172"/>
    </i>
    <i>
      <x v="108"/>
    </i>
    <i r="1">
      <x v="168"/>
    </i>
    <i>
      <x v="109"/>
    </i>
    <i r="1">
      <x v="170"/>
    </i>
    <i>
      <x v="110"/>
    </i>
    <i r="1">
      <x v="171"/>
    </i>
    <i>
      <x v="111"/>
    </i>
    <i r="1">
      <x v="169"/>
    </i>
    <i>
      <x v="112"/>
    </i>
    <i r="1">
      <x v="183"/>
    </i>
    <i>
      <x v="113"/>
    </i>
    <i r="1">
      <x v="173"/>
    </i>
    <i>
      <x v="114"/>
    </i>
    <i r="1">
      <x v="174"/>
    </i>
    <i>
      <x v="115"/>
    </i>
    <i r="1">
      <x v="184"/>
    </i>
    <i>
      <x v="116"/>
    </i>
    <i r="1">
      <x v="25"/>
    </i>
    <i>
      <x v="117"/>
    </i>
    <i r="1">
      <x v="125"/>
    </i>
    <i>
      <x v="118"/>
    </i>
    <i r="1">
      <x v="128"/>
    </i>
    <i>
      <x v="119"/>
    </i>
    <i r="1">
      <x v="57"/>
    </i>
    <i>
      <x v="120"/>
    </i>
    <i r="1">
      <x v="133"/>
    </i>
    <i>
      <x v="121"/>
    </i>
    <i r="1">
      <x v="151"/>
    </i>
    <i r="1">
      <x v="152"/>
    </i>
    <i>
      <x v="123"/>
    </i>
    <i r="1">
      <x v="22"/>
    </i>
    <i>
      <x v="125"/>
    </i>
    <i r="1">
      <x v="146"/>
    </i>
    <i>
      <x v="126"/>
    </i>
    <i r="1">
      <x v="126"/>
    </i>
    <i>
      <x v="127"/>
    </i>
    <i r="1">
      <x v="160"/>
    </i>
    <i>
      <x v="128"/>
    </i>
    <i r="1">
      <x v="189"/>
    </i>
    <i>
      <x v="129"/>
    </i>
    <i r="1">
      <x v="50"/>
    </i>
    <i>
      <x v="130"/>
    </i>
    <i r="1">
      <x v="21"/>
    </i>
    <i>
      <x v="131"/>
    </i>
    <i r="1">
      <x v="127"/>
    </i>
    <i>
      <x v="132"/>
    </i>
    <i r="1">
      <x v="142"/>
    </i>
    <i>
      <x v="134"/>
    </i>
    <i r="1">
      <x v="24"/>
    </i>
    <i>
      <x v="135"/>
    </i>
    <i r="1">
      <x v="178"/>
    </i>
    <i>
      <x v="136"/>
    </i>
    <i r="1">
      <x v="177"/>
    </i>
    <i>
      <x v="137"/>
    </i>
    <i r="1">
      <x v="129"/>
    </i>
    <i>
      <x v="138"/>
    </i>
    <i r="1">
      <x v="132"/>
    </i>
    <i>
      <x v="139"/>
    </i>
    <i r="1">
      <x v="192"/>
    </i>
    <i>
      <x v="140"/>
    </i>
    <i r="1">
      <x v="137"/>
    </i>
    <i>
      <x v="141"/>
    </i>
    <i r="1">
      <x v="191"/>
    </i>
    <i r="1">
      <x v="195"/>
    </i>
    <i>
      <x v="142"/>
    </i>
    <i r="1">
      <x v="130"/>
    </i>
    <i>
      <x v="143"/>
    </i>
    <i r="1">
      <x v="131"/>
    </i>
    <i>
      <x v="144"/>
    </i>
    <i r="1">
      <x v="193"/>
    </i>
    <i>
      <x v="146"/>
    </i>
    <i r="1">
      <x v="153"/>
    </i>
    <i t="grand">
      <x/>
    </i>
  </rowItems>
  <colFields count="1">
    <field x="6"/>
  </colFields>
  <colItems count="4">
    <i>
      <x v="3"/>
    </i>
    <i>
      <x v="9"/>
    </i>
    <i>
      <x v="11"/>
    </i>
    <i t="grand">
      <x/>
    </i>
  </colItem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a dinâmica9" cacheId="27" applyNumberFormats="0" applyBorderFormats="0" applyFontFormats="0" applyPatternFormats="0" applyAlignmentFormats="0" applyWidthHeightFormats="1" dataCaption="Valores" updatedVersion="4" minRefreshableVersion="3" useAutoFormatting="1" itemPrintTitles="1" createdVersion="4" indent="0" outline="1" outlineData="1" multipleFieldFilters="0">
  <location ref="H584:O620" firstHeaderRow="1" firstDataRow="2" firstDataCol="1" rowPageCount="1" colPageCount="1"/>
  <pivotFields count="3">
    <pivotField axis="axisPage" dataField="1" showAll="0">
      <items count="3">
        <item x="1"/>
        <item x="0"/>
        <item t="default"/>
      </items>
    </pivotField>
    <pivotField axis="axisRow" showAll="0">
      <items count="82">
        <item x="7"/>
        <item x="36"/>
        <item x="49"/>
        <item x="48"/>
        <item x="25"/>
        <item x="46"/>
        <item x="4"/>
        <item x="57"/>
        <item x="45"/>
        <item x="41"/>
        <item x="38"/>
        <item x="30"/>
        <item x="9"/>
        <item x="53"/>
        <item x="63"/>
        <item x="77"/>
        <item x="8"/>
        <item x="56"/>
        <item x="47"/>
        <item x="3"/>
        <item x="28"/>
        <item x="60"/>
        <item x="61"/>
        <item x="69"/>
        <item x="22"/>
        <item x="0"/>
        <item x="37"/>
        <item x="1"/>
        <item x="34"/>
        <item x="31"/>
        <item x="16"/>
        <item x="39"/>
        <item x="44"/>
        <item x="71"/>
        <item x="24"/>
        <item x="55"/>
        <item x="68"/>
        <item x="32"/>
        <item x="72"/>
        <item x="13"/>
        <item x="52"/>
        <item x="21"/>
        <item x="40"/>
        <item x="10"/>
        <item x="70"/>
        <item x="23"/>
        <item x="76"/>
        <item x="18"/>
        <item x="26"/>
        <item x="2"/>
        <item x="74"/>
        <item x="73"/>
        <item x="80"/>
        <item x="66"/>
        <item x="58"/>
        <item x="29"/>
        <item x="65"/>
        <item x="19"/>
        <item x="27"/>
        <item x="6"/>
        <item x="59"/>
        <item x="78"/>
        <item x="43"/>
        <item x="64"/>
        <item x="54"/>
        <item x="11"/>
        <item x="33"/>
        <item x="17"/>
        <item x="42"/>
        <item x="79"/>
        <item x="75"/>
        <item x="20"/>
        <item x="5"/>
        <item x="35"/>
        <item x="67"/>
        <item x="12"/>
        <item x="15"/>
        <item x="62"/>
        <item x="14"/>
        <item x="51"/>
        <item x="50"/>
        <item t="default"/>
      </items>
    </pivotField>
    <pivotField axis="axisCol" showAll="0">
      <items count="9">
        <item x="2"/>
        <item x="0"/>
        <item x="1"/>
        <item x="4"/>
        <item x="3"/>
        <item x="6"/>
        <item x="7"/>
        <item x="5"/>
        <item t="default"/>
      </items>
    </pivotField>
  </pivotFields>
  <rowFields count="1">
    <field x="1"/>
  </rowFields>
  <rowItems count="35">
    <i>
      <x v="3"/>
    </i>
    <i>
      <x v="9"/>
    </i>
    <i>
      <x v="13"/>
    </i>
    <i>
      <x v="15"/>
    </i>
    <i>
      <x v="18"/>
    </i>
    <i>
      <x v="21"/>
    </i>
    <i>
      <x v="23"/>
    </i>
    <i>
      <x v="25"/>
    </i>
    <i>
      <x v="26"/>
    </i>
    <i>
      <x v="27"/>
    </i>
    <i>
      <x v="28"/>
    </i>
    <i>
      <x v="29"/>
    </i>
    <i>
      <x v="31"/>
    </i>
    <i>
      <x v="32"/>
    </i>
    <i>
      <x v="33"/>
    </i>
    <i>
      <x v="34"/>
    </i>
    <i>
      <x v="35"/>
    </i>
    <i>
      <x v="41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5"/>
    </i>
    <i>
      <x v="60"/>
    </i>
    <i>
      <x v="61"/>
    </i>
    <i>
      <x v="62"/>
    </i>
    <i>
      <x v="63"/>
    </i>
    <i>
      <x v="68"/>
    </i>
    <i>
      <x v="74"/>
    </i>
    <i>
      <x v="75"/>
    </i>
    <i t="grand">
      <x/>
    </i>
  </rowItems>
  <colFields count="1">
    <field x="2"/>
  </colFields>
  <colItems count="7">
    <i>
      <x v="1"/>
    </i>
    <i>
      <x v="2"/>
    </i>
    <i>
      <x v="4"/>
    </i>
    <i>
      <x v="5"/>
    </i>
    <i>
      <x v="6"/>
    </i>
    <i>
      <x v="7"/>
    </i>
    <i t="grand">
      <x/>
    </i>
  </colItems>
  <pageFields count="1">
    <pageField fld="0" item="1" hier="-1"/>
  </pageFields>
  <dataFields count="1">
    <dataField name="Contagem de Status atual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orcid.org/0000-0001-5751-1440" TargetMode="External"/><Relationship Id="rId13" Type="http://schemas.openxmlformats.org/officeDocument/2006/relationships/printerSettings" Target="../printerSettings/printerSettings1.bin"/><Relationship Id="rId3" Type="http://schemas.openxmlformats.org/officeDocument/2006/relationships/hyperlink" Target="http://lattes.cnpq.br/2731699948067144" TargetMode="External"/><Relationship Id="rId7" Type="http://schemas.openxmlformats.org/officeDocument/2006/relationships/hyperlink" Target="https://orcid.org/0000-0003-4669-6114" TargetMode="External"/><Relationship Id="rId12" Type="http://schemas.openxmlformats.org/officeDocument/2006/relationships/hyperlink" Target="http://lattes.cnpq.br/4767831290577059" TargetMode="External"/><Relationship Id="rId2" Type="http://schemas.openxmlformats.org/officeDocument/2006/relationships/hyperlink" Target="https://orcid.org/0000-0002-1701-6127" TargetMode="External"/><Relationship Id="rId1" Type="http://schemas.openxmlformats.org/officeDocument/2006/relationships/hyperlink" Target="https://wwws.cnpq.br/cvlattesweb/PKG_MENU.menu?f_cod=F0C05F4333A89C77B66230A593F32C6E" TargetMode="External"/><Relationship Id="rId6" Type="http://schemas.openxmlformats.org/officeDocument/2006/relationships/hyperlink" Target="http://lattes.cnpq.br/1088174845914763" TargetMode="External"/><Relationship Id="rId11" Type="http://schemas.openxmlformats.org/officeDocument/2006/relationships/hyperlink" Target="http://lattes.cnpq.br/8154869438873046" TargetMode="External"/><Relationship Id="rId5" Type="http://schemas.openxmlformats.org/officeDocument/2006/relationships/hyperlink" Target="http://lattes.cnpq.br/2810507687595483" TargetMode="External"/><Relationship Id="rId10" Type="http://schemas.openxmlformats.org/officeDocument/2006/relationships/hyperlink" Target="http://lattes.cnpq.br/8470161221925747" TargetMode="External"/><Relationship Id="rId4" Type="http://schemas.openxmlformats.org/officeDocument/2006/relationships/hyperlink" Target="http://lattes.cnpq.br/1312167387582891" TargetMode="External"/><Relationship Id="rId9" Type="http://schemas.openxmlformats.org/officeDocument/2006/relationships/hyperlink" Target="http://lattes.cnpq.br/9552427212290479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006"/>
  <sheetViews>
    <sheetView topLeftCell="G469" workbookViewId="0">
      <selection activeCell="H480" sqref="H480"/>
    </sheetView>
  </sheetViews>
  <sheetFormatPr defaultColWidth="12.625" defaultRowHeight="15" customHeight="1" x14ac:dyDescent="0.25"/>
  <cols>
    <col min="1" max="1" width="14.5" style="33" customWidth="1"/>
    <col min="2" max="2" width="14.5" style="132" customWidth="1"/>
    <col min="3" max="3" width="8.375" style="33" customWidth="1"/>
    <col min="4" max="4" width="11.25" style="132" customWidth="1"/>
    <col min="5" max="5" width="26.25" style="33" customWidth="1"/>
    <col min="6" max="6" width="18.875" style="33" customWidth="1"/>
    <col min="7" max="7" width="25.75" style="33" customWidth="1"/>
    <col min="8" max="8" width="27.125" style="33" customWidth="1"/>
    <col min="9" max="9" width="8.875" style="33" customWidth="1"/>
    <col min="10" max="10" width="11.375" style="33" customWidth="1"/>
    <col min="11" max="11" width="11.25" style="33" customWidth="1"/>
    <col min="12" max="12" width="23.75" style="33" customWidth="1"/>
    <col min="13" max="13" width="22.25" style="33" customWidth="1"/>
    <col min="14" max="14" width="24.625" style="96" customWidth="1"/>
    <col min="15" max="15" width="13" style="33" customWidth="1"/>
    <col min="16" max="16" width="15.875" style="33" customWidth="1"/>
    <col min="17" max="17" width="8" style="33" customWidth="1"/>
    <col min="18" max="18" width="35.125" style="33" customWidth="1"/>
    <col min="19" max="19" width="21.25" style="33" customWidth="1"/>
    <col min="20" max="33" width="8" style="33" customWidth="1"/>
    <col min="34" max="16384" width="12.625" style="33"/>
  </cols>
  <sheetData>
    <row r="1" spans="1:33" x14ac:dyDescent="0.25">
      <c r="A1" s="30" t="s">
        <v>0</v>
      </c>
      <c r="B1" s="125"/>
      <c r="C1" s="30"/>
      <c r="D1" s="125"/>
      <c r="E1" s="30"/>
      <c r="F1" s="30"/>
      <c r="G1" s="30"/>
      <c r="H1" s="30"/>
      <c r="I1" s="30"/>
      <c r="J1" s="30"/>
      <c r="K1" s="30"/>
      <c r="L1" s="30"/>
      <c r="M1" s="30"/>
      <c r="N1" s="94"/>
      <c r="O1" s="32"/>
      <c r="P1" s="32"/>
      <c r="Q1" s="32"/>
      <c r="R1" s="32"/>
      <c r="S1" s="32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</row>
    <row r="2" spans="1:33" x14ac:dyDescent="0.25">
      <c r="A2" s="34" t="s">
        <v>1</v>
      </c>
      <c r="B2" s="126" t="s">
        <v>840</v>
      </c>
      <c r="C2" s="34" t="s">
        <v>2</v>
      </c>
      <c r="D2" s="126" t="s">
        <v>840</v>
      </c>
      <c r="E2" s="34" t="s">
        <v>3</v>
      </c>
      <c r="F2" s="34" t="s">
        <v>4</v>
      </c>
      <c r="G2" s="34" t="s">
        <v>5</v>
      </c>
      <c r="H2" s="34" t="s">
        <v>842</v>
      </c>
      <c r="I2" s="34" t="s">
        <v>849</v>
      </c>
      <c r="J2" s="34" t="s">
        <v>843</v>
      </c>
      <c r="K2" s="34" t="s">
        <v>841</v>
      </c>
      <c r="L2" s="34" t="s">
        <v>1241</v>
      </c>
      <c r="M2" s="34" t="s">
        <v>6</v>
      </c>
      <c r="N2" s="34" t="s">
        <v>1336</v>
      </c>
      <c r="O2" s="32"/>
      <c r="P2" s="32"/>
      <c r="Q2" s="32"/>
      <c r="R2" s="32"/>
      <c r="S2" s="32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  <c r="AE2" s="31"/>
      <c r="AF2" s="31"/>
      <c r="AG2" s="31"/>
    </row>
    <row r="3" spans="1:33" x14ac:dyDescent="0.25">
      <c r="A3" s="35" t="s">
        <v>7</v>
      </c>
      <c r="B3" s="36">
        <v>37487</v>
      </c>
      <c r="C3" s="35"/>
      <c r="D3" s="36"/>
      <c r="E3" s="35" t="s">
        <v>8</v>
      </c>
      <c r="F3" s="35" t="s">
        <v>9</v>
      </c>
      <c r="G3" s="37" t="s">
        <v>12</v>
      </c>
      <c r="H3" s="37"/>
      <c r="I3" s="37"/>
      <c r="J3" s="38" t="s">
        <v>10</v>
      </c>
      <c r="K3" s="38"/>
      <c r="L3" s="38"/>
      <c r="M3" s="39" t="s">
        <v>11</v>
      </c>
      <c r="N3" s="94"/>
      <c r="O3" s="40"/>
      <c r="P3" s="40"/>
      <c r="Q3" s="32"/>
      <c r="R3" s="40"/>
      <c r="S3" s="40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</row>
    <row r="4" spans="1:33" x14ac:dyDescent="0.25">
      <c r="A4" s="35" t="s">
        <v>7</v>
      </c>
      <c r="B4" s="36" t="s">
        <v>1263</v>
      </c>
      <c r="C4" s="35"/>
      <c r="D4" s="36"/>
      <c r="E4" s="35" t="s">
        <v>13</v>
      </c>
      <c r="F4" s="35" t="s">
        <v>14</v>
      </c>
      <c r="G4" s="41" t="s">
        <v>837</v>
      </c>
      <c r="H4" s="35"/>
      <c r="I4" s="35"/>
      <c r="J4" s="35"/>
      <c r="K4" s="35" t="s">
        <v>839</v>
      </c>
      <c r="L4" s="35"/>
      <c r="M4" s="42" t="s">
        <v>11</v>
      </c>
      <c r="N4" s="94"/>
      <c r="O4" s="32"/>
      <c r="P4" s="32"/>
      <c r="Q4" s="32"/>
      <c r="R4" s="32"/>
      <c r="S4" s="32"/>
      <c r="T4" s="31"/>
      <c r="U4" s="31"/>
      <c r="V4" s="31"/>
      <c r="W4" s="31"/>
      <c r="X4" s="31"/>
      <c r="Y4" s="31"/>
      <c r="Z4" s="31"/>
      <c r="AA4" s="31"/>
      <c r="AB4" s="31"/>
      <c r="AC4" s="31"/>
      <c r="AD4" s="31"/>
      <c r="AE4" s="31"/>
      <c r="AF4" s="31"/>
      <c r="AG4" s="31"/>
    </row>
    <row r="5" spans="1:33" x14ac:dyDescent="0.25">
      <c r="A5" s="35"/>
      <c r="B5" s="52"/>
      <c r="C5" s="35" t="s">
        <v>16</v>
      </c>
      <c r="D5" s="29">
        <v>38247</v>
      </c>
      <c r="E5" s="35" t="s">
        <v>17</v>
      </c>
      <c r="F5" s="35" t="s">
        <v>18</v>
      </c>
      <c r="G5" s="37" t="s">
        <v>19</v>
      </c>
      <c r="H5" s="38" t="s">
        <v>850</v>
      </c>
      <c r="I5" s="38" t="s">
        <v>796</v>
      </c>
      <c r="J5" s="38" t="s">
        <v>859</v>
      </c>
      <c r="K5" s="38"/>
      <c r="L5" s="38"/>
      <c r="M5" s="43">
        <v>43895</v>
      </c>
      <c r="N5" s="94"/>
      <c r="O5" s="40"/>
      <c r="P5" s="40"/>
      <c r="Q5" s="32"/>
      <c r="R5" s="40"/>
      <c r="S5" s="40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</row>
    <row r="6" spans="1:33" x14ac:dyDescent="0.25">
      <c r="A6" s="35" t="s">
        <v>7</v>
      </c>
      <c r="B6" s="36" t="s">
        <v>1264</v>
      </c>
      <c r="C6" s="35"/>
      <c r="D6" s="36"/>
      <c r="E6" s="35" t="s">
        <v>20</v>
      </c>
      <c r="F6" s="35" t="s">
        <v>21</v>
      </c>
      <c r="G6" s="37" t="s">
        <v>19</v>
      </c>
      <c r="H6" s="38" t="s">
        <v>851</v>
      </c>
      <c r="I6" s="38" t="s">
        <v>792</v>
      </c>
      <c r="J6" s="38" t="s">
        <v>859</v>
      </c>
      <c r="K6" s="38"/>
      <c r="L6" s="38"/>
      <c r="M6" s="43">
        <v>41337</v>
      </c>
      <c r="N6" s="94"/>
      <c r="O6" s="40"/>
      <c r="P6" s="40"/>
      <c r="Q6" s="32"/>
      <c r="R6" s="40"/>
      <c r="S6" s="40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x14ac:dyDescent="0.25">
      <c r="A7" s="35"/>
      <c r="B7" s="52"/>
      <c r="C7" s="35" t="s">
        <v>16</v>
      </c>
      <c r="D7" s="44">
        <v>43301</v>
      </c>
      <c r="E7" s="35" t="s">
        <v>22</v>
      </c>
      <c r="F7" s="35" t="s">
        <v>23</v>
      </c>
      <c r="G7" s="45" t="s">
        <v>24</v>
      </c>
      <c r="H7" s="46"/>
      <c r="I7" s="46"/>
      <c r="J7" s="46"/>
      <c r="K7" s="46" t="s">
        <v>24</v>
      </c>
      <c r="L7" s="46"/>
      <c r="M7" s="47">
        <v>43864</v>
      </c>
      <c r="N7" s="138" t="s">
        <v>1621</v>
      </c>
      <c r="O7" s="48"/>
      <c r="P7" s="48"/>
      <c r="Q7" s="32"/>
      <c r="R7" s="48"/>
      <c r="S7" s="48"/>
      <c r="T7" s="31"/>
      <c r="U7" s="31"/>
      <c r="V7" s="31"/>
      <c r="W7" s="31"/>
      <c r="X7" s="31"/>
      <c r="Y7" s="31"/>
      <c r="Z7" s="31"/>
      <c r="AA7" s="31"/>
      <c r="AB7" s="31"/>
      <c r="AC7" s="31"/>
      <c r="AD7" s="31"/>
      <c r="AE7" s="31"/>
      <c r="AF7" s="31"/>
      <c r="AG7" s="31"/>
    </row>
    <row r="8" spans="1:33" x14ac:dyDescent="0.25">
      <c r="A8" s="35" t="s">
        <v>7</v>
      </c>
      <c r="B8" s="36">
        <v>41107</v>
      </c>
      <c r="C8" s="35"/>
      <c r="D8" s="36"/>
      <c r="E8" s="35" t="s">
        <v>25</v>
      </c>
      <c r="F8" s="35" t="s">
        <v>23</v>
      </c>
      <c r="G8" s="37" t="s">
        <v>26</v>
      </c>
      <c r="H8" s="38" t="s">
        <v>852</v>
      </c>
      <c r="I8" s="38" t="s">
        <v>816</v>
      </c>
      <c r="J8" s="38" t="s">
        <v>844</v>
      </c>
      <c r="K8" s="38" t="s">
        <v>845</v>
      </c>
      <c r="L8" s="38"/>
      <c r="M8" s="43">
        <v>43942</v>
      </c>
      <c r="N8" s="107" t="s">
        <v>1337</v>
      </c>
      <c r="O8" s="40" t="s">
        <v>1338</v>
      </c>
      <c r="P8" s="40"/>
      <c r="Q8" s="32"/>
      <c r="R8" s="40"/>
      <c r="S8" s="40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31"/>
    </row>
    <row r="9" spans="1:33" x14ac:dyDescent="0.25">
      <c r="A9" s="35" t="s">
        <v>7</v>
      </c>
      <c r="B9" s="52">
        <v>35299</v>
      </c>
      <c r="C9" s="35" t="s">
        <v>16</v>
      </c>
      <c r="D9" s="29">
        <v>37032</v>
      </c>
      <c r="E9" s="35" t="s">
        <v>27</v>
      </c>
      <c r="F9" s="35" t="s">
        <v>28</v>
      </c>
      <c r="G9" s="41" t="s">
        <v>29</v>
      </c>
      <c r="H9" s="38" t="s">
        <v>853</v>
      </c>
      <c r="I9" s="38" t="s">
        <v>846</v>
      </c>
      <c r="J9" s="49" t="s">
        <v>848</v>
      </c>
      <c r="K9" s="38" t="s">
        <v>847</v>
      </c>
      <c r="L9" s="38" t="s">
        <v>1242</v>
      </c>
      <c r="M9" s="43">
        <v>43847</v>
      </c>
      <c r="N9" s="94"/>
      <c r="O9" s="40"/>
      <c r="P9" s="32"/>
      <c r="Q9" s="32"/>
      <c r="R9" s="40"/>
      <c r="S9" s="32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</row>
    <row r="10" spans="1:33" x14ac:dyDescent="0.25">
      <c r="A10" s="35"/>
      <c r="B10" s="52"/>
      <c r="C10" s="35" t="s">
        <v>16</v>
      </c>
      <c r="D10" s="36">
        <v>39514</v>
      </c>
      <c r="E10" s="35" t="s">
        <v>30</v>
      </c>
      <c r="F10" s="35" t="s">
        <v>31</v>
      </c>
      <c r="G10" s="37" t="s">
        <v>19</v>
      </c>
      <c r="H10" s="38" t="s">
        <v>854</v>
      </c>
      <c r="I10" s="38" t="s">
        <v>797</v>
      </c>
      <c r="J10" s="38" t="s">
        <v>859</v>
      </c>
      <c r="K10" s="38"/>
      <c r="L10" s="38"/>
      <c r="M10" s="43">
        <v>44270</v>
      </c>
      <c r="N10" s="107" t="s">
        <v>1339</v>
      </c>
      <c r="O10" s="50"/>
      <c r="P10" s="40"/>
      <c r="Q10" s="32"/>
      <c r="R10" s="40"/>
      <c r="S10" s="40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</row>
    <row r="11" spans="1:33" x14ac:dyDescent="0.25">
      <c r="A11" s="35" t="s">
        <v>7</v>
      </c>
      <c r="B11" s="52"/>
      <c r="C11" s="35" t="s">
        <v>16</v>
      </c>
      <c r="D11" s="36">
        <v>39121</v>
      </c>
      <c r="E11" s="35" t="s">
        <v>32</v>
      </c>
      <c r="F11" s="35" t="s">
        <v>33</v>
      </c>
      <c r="G11" s="37" t="s">
        <v>19</v>
      </c>
      <c r="H11" s="38" t="s">
        <v>855</v>
      </c>
      <c r="I11" s="38" t="s">
        <v>791</v>
      </c>
      <c r="J11" s="38" t="s">
        <v>859</v>
      </c>
      <c r="K11" s="38"/>
      <c r="L11" s="38"/>
      <c r="M11" s="43">
        <v>44034</v>
      </c>
      <c r="N11" s="107" t="s">
        <v>1340</v>
      </c>
      <c r="O11" s="40" t="s">
        <v>1341</v>
      </c>
      <c r="P11" s="40"/>
      <c r="Q11" s="32"/>
      <c r="R11" s="40"/>
      <c r="S11" s="40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</row>
    <row r="12" spans="1:33" x14ac:dyDescent="0.25">
      <c r="A12" s="35" t="s">
        <v>7</v>
      </c>
      <c r="B12" s="36">
        <v>36731</v>
      </c>
      <c r="C12" s="35"/>
      <c r="D12" s="36"/>
      <c r="E12" s="35" t="s">
        <v>34</v>
      </c>
      <c r="F12" s="35" t="s">
        <v>35</v>
      </c>
      <c r="G12" s="37" t="s">
        <v>19</v>
      </c>
      <c r="H12" s="38" t="s">
        <v>856</v>
      </c>
      <c r="I12" s="38" t="s">
        <v>772</v>
      </c>
      <c r="J12" s="38" t="s">
        <v>859</v>
      </c>
      <c r="K12" s="38"/>
      <c r="L12" s="38"/>
      <c r="M12" s="43">
        <v>43346</v>
      </c>
      <c r="N12" s="94"/>
      <c r="O12" s="40"/>
      <c r="P12" s="40"/>
      <c r="Q12" s="32"/>
      <c r="R12" s="40"/>
      <c r="S12" s="40"/>
      <c r="T12" s="31"/>
      <c r="U12" s="31"/>
      <c r="V12" s="31"/>
      <c r="W12" s="31"/>
      <c r="X12" s="31"/>
      <c r="Y12" s="31"/>
      <c r="Z12" s="31"/>
      <c r="AA12" s="31"/>
      <c r="AB12" s="31"/>
      <c r="AC12" s="31"/>
      <c r="AD12" s="31"/>
      <c r="AE12" s="31"/>
      <c r="AF12" s="31"/>
      <c r="AG12" s="31"/>
    </row>
    <row r="13" spans="1:33" x14ac:dyDescent="0.25">
      <c r="A13" s="35"/>
      <c r="B13" s="52"/>
      <c r="C13" s="35" t="s">
        <v>16</v>
      </c>
      <c r="D13" s="36">
        <v>41536</v>
      </c>
      <c r="E13" s="35" t="s">
        <v>36</v>
      </c>
      <c r="F13" s="35" t="s">
        <v>31</v>
      </c>
      <c r="G13" s="41" t="s">
        <v>837</v>
      </c>
      <c r="H13" s="38"/>
      <c r="I13" s="38"/>
      <c r="J13" s="38"/>
      <c r="K13" s="38" t="s">
        <v>37</v>
      </c>
      <c r="L13" s="38"/>
      <c r="M13" s="43">
        <v>43704</v>
      </c>
      <c r="N13" s="107" t="s">
        <v>1342</v>
      </c>
      <c r="O13" s="40"/>
      <c r="P13" s="32"/>
      <c r="Q13" s="32"/>
      <c r="R13" s="40"/>
      <c r="S13" s="32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</row>
    <row r="14" spans="1:33" x14ac:dyDescent="0.25">
      <c r="A14" s="35"/>
      <c r="B14" s="52"/>
      <c r="C14" s="35" t="s">
        <v>16</v>
      </c>
      <c r="D14" s="29">
        <v>36585</v>
      </c>
      <c r="E14" s="35" t="s">
        <v>38</v>
      </c>
      <c r="F14" s="35" t="s">
        <v>39</v>
      </c>
      <c r="G14" s="37" t="s">
        <v>19</v>
      </c>
      <c r="H14" s="38" t="s">
        <v>857</v>
      </c>
      <c r="I14" s="38" t="s">
        <v>809</v>
      </c>
      <c r="J14" s="38" t="s">
        <v>859</v>
      </c>
      <c r="K14" s="38"/>
      <c r="L14" s="38"/>
      <c r="M14" s="43">
        <v>43899</v>
      </c>
      <c r="N14" s="94"/>
      <c r="O14" s="40"/>
      <c r="P14" s="40"/>
      <c r="Q14" s="32"/>
      <c r="R14" s="40"/>
      <c r="S14" s="40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</row>
    <row r="15" spans="1:33" x14ac:dyDescent="0.25">
      <c r="A15" s="35"/>
      <c r="B15" s="52"/>
      <c r="C15" s="35" t="s">
        <v>16</v>
      </c>
      <c r="D15" s="29">
        <v>36062</v>
      </c>
      <c r="E15" s="35" t="s">
        <v>40</v>
      </c>
      <c r="F15" s="35" t="s">
        <v>14</v>
      </c>
      <c r="G15" s="41" t="s">
        <v>29</v>
      </c>
      <c r="H15" s="38" t="s">
        <v>853</v>
      </c>
      <c r="I15" s="38" t="s">
        <v>846</v>
      </c>
      <c r="J15" s="49" t="s">
        <v>848</v>
      </c>
      <c r="K15" s="38" t="s">
        <v>847</v>
      </c>
      <c r="L15" s="38" t="s">
        <v>1242</v>
      </c>
      <c r="M15" s="43">
        <v>43864</v>
      </c>
      <c r="N15" s="94"/>
      <c r="O15" s="40"/>
      <c r="P15" s="32"/>
      <c r="Q15" s="32"/>
      <c r="R15" s="40"/>
      <c r="S15" s="32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</row>
    <row r="16" spans="1:33" x14ac:dyDescent="0.25">
      <c r="A16" s="35" t="s">
        <v>7</v>
      </c>
      <c r="B16" s="36">
        <v>33198</v>
      </c>
      <c r="C16" s="35"/>
      <c r="D16" s="36"/>
      <c r="E16" s="35" t="s">
        <v>41</v>
      </c>
      <c r="F16" s="35" t="s">
        <v>42</v>
      </c>
      <c r="G16" s="37" t="s">
        <v>19</v>
      </c>
      <c r="H16" s="35" t="s">
        <v>858</v>
      </c>
      <c r="I16" s="35" t="s">
        <v>828</v>
      </c>
      <c r="J16" s="35" t="s">
        <v>860</v>
      </c>
      <c r="K16" s="35"/>
      <c r="L16" s="35"/>
      <c r="M16" s="47">
        <v>42347</v>
      </c>
      <c r="N16" s="94"/>
      <c r="O16" s="32"/>
      <c r="P16" s="40"/>
      <c r="Q16" s="32"/>
      <c r="R16" s="32"/>
      <c r="S16" s="40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</row>
    <row r="17" spans="1:33" x14ac:dyDescent="0.25">
      <c r="A17" s="35" t="s">
        <v>7</v>
      </c>
      <c r="B17" s="52"/>
      <c r="C17" s="35" t="s">
        <v>16</v>
      </c>
      <c r="D17" s="29">
        <v>38121</v>
      </c>
      <c r="E17" s="35" t="s">
        <v>43</v>
      </c>
      <c r="F17" s="35" t="s">
        <v>44</v>
      </c>
      <c r="G17" s="37" t="s">
        <v>19</v>
      </c>
      <c r="H17" s="38" t="s">
        <v>861</v>
      </c>
      <c r="I17" s="38" t="s">
        <v>794</v>
      </c>
      <c r="J17" s="38" t="s">
        <v>859</v>
      </c>
      <c r="K17" s="38"/>
      <c r="L17" s="38"/>
      <c r="M17" s="43">
        <v>43899</v>
      </c>
      <c r="N17" s="94"/>
      <c r="O17" s="40"/>
      <c r="P17" s="40"/>
      <c r="Q17" s="32"/>
      <c r="R17" s="40"/>
      <c r="S17" s="40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E17" s="31"/>
      <c r="AF17" s="31"/>
      <c r="AG17" s="31"/>
    </row>
    <row r="18" spans="1:33" x14ac:dyDescent="0.25">
      <c r="A18" s="35" t="s">
        <v>7</v>
      </c>
      <c r="B18" s="36">
        <v>38387</v>
      </c>
      <c r="C18" s="35"/>
      <c r="D18" s="36"/>
      <c r="E18" s="35" t="s">
        <v>45</v>
      </c>
      <c r="F18" s="35" t="s">
        <v>14</v>
      </c>
      <c r="G18" s="37" t="s">
        <v>19</v>
      </c>
      <c r="H18" s="38" t="s">
        <v>862</v>
      </c>
      <c r="I18" s="38" t="s">
        <v>818</v>
      </c>
      <c r="J18" s="38" t="s">
        <v>859</v>
      </c>
      <c r="K18" s="38"/>
      <c r="L18" s="38"/>
      <c r="M18" s="43">
        <v>43858</v>
      </c>
      <c r="N18" s="94"/>
      <c r="O18" s="40"/>
      <c r="P18" s="40"/>
      <c r="Q18" s="32"/>
      <c r="R18" s="40"/>
      <c r="S18" s="40"/>
      <c r="T18" s="31"/>
      <c r="U18" s="31"/>
      <c r="V18" s="31"/>
      <c r="W18" s="31"/>
      <c r="X18" s="31"/>
      <c r="Y18" s="31"/>
      <c r="Z18" s="31"/>
      <c r="AA18" s="31"/>
      <c r="AB18" s="31"/>
      <c r="AC18" s="31"/>
      <c r="AD18" s="31"/>
      <c r="AE18" s="31"/>
      <c r="AF18" s="31"/>
      <c r="AG18" s="31"/>
    </row>
    <row r="19" spans="1:33" x14ac:dyDescent="0.25">
      <c r="A19" s="35" t="s">
        <v>7</v>
      </c>
      <c r="B19" s="36">
        <v>39254</v>
      </c>
      <c r="C19" s="35"/>
      <c r="D19" s="36"/>
      <c r="E19" s="35" t="s">
        <v>46</v>
      </c>
      <c r="F19" s="35" t="s">
        <v>47</v>
      </c>
      <c r="G19" s="37" t="s">
        <v>19</v>
      </c>
      <c r="H19" s="38" t="s">
        <v>863</v>
      </c>
      <c r="I19" s="38" t="s">
        <v>864</v>
      </c>
      <c r="J19" s="38" t="s">
        <v>860</v>
      </c>
      <c r="K19" s="38" t="s">
        <v>865</v>
      </c>
      <c r="L19" s="38"/>
      <c r="M19" s="43">
        <v>44277</v>
      </c>
      <c r="N19" s="107" t="s">
        <v>1343</v>
      </c>
      <c r="O19" s="40" t="s">
        <v>1344</v>
      </c>
      <c r="P19" s="40"/>
      <c r="Q19" s="32"/>
      <c r="R19" s="40"/>
      <c r="S19" s="40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</row>
    <row r="20" spans="1:33" x14ac:dyDescent="0.25">
      <c r="A20" s="35" t="s">
        <v>7</v>
      </c>
      <c r="B20" s="52">
        <v>36931</v>
      </c>
      <c r="C20" s="35" t="s">
        <v>16</v>
      </c>
      <c r="D20" s="29">
        <v>38541</v>
      </c>
      <c r="E20" s="35" t="s">
        <v>48</v>
      </c>
      <c r="F20" s="35" t="s">
        <v>49</v>
      </c>
      <c r="G20" s="41" t="s">
        <v>29</v>
      </c>
      <c r="H20" s="38" t="s">
        <v>866</v>
      </c>
      <c r="I20" s="38" t="s">
        <v>834</v>
      </c>
      <c r="J20" s="49" t="s">
        <v>848</v>
      </c>
      <c r="K20" s="38"/>
      <c r="L20" s="38" t="s">
        <v>1243</v>
      </c>
      <c r="M20" s="43">
        <v>42803</v>
      </c>
      <c r="N20" s="94"/>
      <c r="O20" s="40"/>
      <c r="P20" s="32"/>
      <c r="Q20" s="32"/>
      <c r="R20" s="40"/>
      <c r="S20" s="32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</row>
    <row r="21" spans="1:33" ht="15.75" customHeight="1" x14ac:dyDescent="0.25">
      <c r="A21" s="35" t="s">
        <v>7</v>
      </c>
      <c r="B21" s="52">
        <v>37711</v>
      </c>
      <c r="C21" s="35" t="s">
        <v>16</v>
      </c>
      <c r="D21" s="36">
        <v>39148</v>
      </c>
      <c r="E21" s="35" t="s">
        <v>50</v>
      </c>
      <c r="F21" s="35" t="s">
        <v>33</v>
      </c>
      <c r="G21" s="41" t="s">
        <v>29</v>
      </c>
      <c r="H21" s="38" t="s">
        <v>867</v>
      </c>
      <c r="I21" s="38" t="s">
        <v>833</v>
      </c>
      <c r="J21" s="38" t="s">
        <v>868</v>
      </c>
      <c r="K21" s="38" t="s">
        <v>888</v>
      </c>
      <c r="L21" s="38" t="s">
        <v>1242</v>
      </c>
      <c r="M21" s="43">
        <v>41650</v>
      </c>
      <c r="N21" s="107" t="s">
        <v>1345</v>
      </c>
      <c r="O21" s="40" t="s">
        <v>1341</v>
      </c>
      <c r="P21" s="32"/>
      <c r="Q21" s="32"/>
      <c r="R21" s="40"/>
      <c r="S21" s="32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</row>
    <row r="22" spans="1:33" ht="15.75" customHeight="1" x14ac:dyDescent="0.25">
      <c r="A22" s="35" t="s">
        <v>7</v>
      </c>
      <c r="B22" s="36">
        <v>33228</v>
      </c>
      <c r="C22" s="35"/>
      <c r="D22" s="36"/>
      <c r="E22" s="35" t="s">
        <v>51</v>
      </c>
      <c r="F22" s="35" t="s">
        <v>52</v>
      </c>
      <c r="G22" s="37" t="s">
        <v>19</v>
      </c>
      <c r="H22" s="38" t="s">
        <v>869</v>
      </c>
      <c r="I22" s="38" t="s">
        <v>817</v>
      </c>
      <c r="J22" s="38" t="s">
        <v>859</v>
      </c>
      <c r="K22" s="38"/>
      <c r="L22" s="38"/>
      <c r="M22" s="43">
        <v>43894</v>
      </c>
      <c r="N22" s="94"/>
      <c r="O22" s="40"/>
      <c r="P22" s="40"/>
      <c r="Q22" s="32"/>
      <c r="R22" s="40"/>
      <c r="S22" s="40"/>
      <c r="T22" s="31"/>
      <c r="U22" s="31"/>
      <c r="V22" s="31"/>
      <c r="W22" s="31"/>
      <c r="X22" s="31"/>
      <c r="Y22" s="31"/>
      <c r="Z22" s="31"/>
      <c r="AA22" s="31"/>
      <c r="AB22" s="31"/>
      <c r="AC22" s="31"/>
      <c r="AD22" s="31"/>
      <c r="AE22" s="31"/>
      <c r="AF22" s="31"/>
      <c r="AG22" s="31"/>
    </row>
    <row r="23" spans="1:33" ht="15.75" customHeight="1" x14ac:dyDescent="0.25">
      <c r="A23" s="35" t="s">
        <v>7</v>
      </c>
      <c r="B23" s="52">
        <v>36957</v>
      </c>
      <c r="C23" s="35" t="s">
        <v>16</v>
      </c>
      <c r="D23" s="29">
        <v>38135</v>
      </c>
      <c r="E23" s="35" t="s">
        <v>53</v>
      </c>
      <c r="F23" s="35" t="s">
        <v>54</v>
      </c>
      <c r="G23" s="37" t="s">
        <v>19</v>
      </c>
      <c r="H23" s="38" t="s">
        <v>870</v>
      </c>
      <c r="I23" s="38" t="s">
        <v>769</v>
      </c>
      <c r="J23" s="38" t="s">
        <v>859</v>
      </c>
      <c r="K23" s="38"/>
      <c r="L23" s="38"/>
      <c r="M23" s="43">
        <v>43863</v>
      </c>
      <c r="N23" s="94"/>
      <c r="O23" s="40"/>
      <c r="P23" s="40"/>
      <c r="Q23" s="32"/>
      <c r="R23" s="40"/>
      <c r="S23" s="40"/>
      <c r="T23" s="31"/>
      <c r="U23" s="31"/>
      <c r="V23" s="31"/>
      <c r="W23" s="31"/>
      <c r="X23" s="31"/>
      <c r="Y23" s="31"/>
      <c r="Z23" s="31"/>
      <c r="AA23" s="31"/>
      <c r="AB23" s="31"/>
      <c r="AC23" s="31"/>
      <c r="AD23" s="31"/>
      <c r="AE23" s="31"/>
      <c r="AF23" s="31"/>
      <c r="AG23" s="31"/>
    </row>
    <row r="24" spans="1:33" ht="15.75" customHeight="1" x14ac:dyDescent="0.25">
      <c r="A24" s="35" t="s">
        <v>7</v>
      </c>
      <c r="B24" s="36">
        <v>36601</v>
      </c>
      <c r="C24" s="35"/>
      <c r="D24" s="36"/>
      <c r="E24" s="35" t="s">
        <v>55</v>
      </c>
      <c r="F24" s="35" t="s">
        <v>9</v>
      </c>
      <c r="G24" s="45" t="s">
        <v>24</v>
      </c>
      <c r="H24" s="38"/>
      <c r="I24" s="38"/>
      <c r="J24" s="49"/>
      <c r="K24" s="38" t="s">
        <v>56</v>
      </c>
      <c r="L24" s="38"/>
      <c r="M24" s="51" t="s">
        <v>11</v>
      </c>
      <c r="N24" s="94"/>
      <c r="O24" s="40"/>
      <c r="P24" s="48"/>
      <c r="Q24" s="32"/>
      <c r="R24" s="40"/>
      <c r="S24" s="48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</row>
    <row r="25" spans="1:33" ht="15.75" customHeight="1" x14ac:dyDescent="0.25">
      <c r="A25" s="35" t="s">
        <v>7</v>
      </c>
      <c r="B25" s="52">
        <v>37701</v>
      </c>
      <c r="C25" s="35" t="s">
        <v>16</v>
      </c>
      <c r="D25" s="36">
        <v>39071</v>
      </c>
      <c r="E25" s="35" t="s">
        <v>57</v>
      </c>
      <c r="F25" s="35" t="s">
        <v>58</v>
      </c>
      <c r="G25" s="41" t="s">
        <v>29</v>
      </c>
      <c r="H25" s="38" t="s">
        <v>853</v>
      </c>
      <c r="I25" s="38" t="s">
        <v>846</v>
      </c>
      <c r="J25" s="49" t="s">
        <v>848</v>
      </c>
      <c r="K25" s="38" t="s">
        <v>871</v>
      </c>
      <c r="L25" s="38" t="s">
        <v>1242</v>
      </c>
      <c r="M25" s="43">
        <v>44264</v>
      </c>
      <c r="N25" s="107" t="s">
        <v>1346</v>
      </c>
      <c r="O25" s="40" t="s">
        <v>1341</v>
      </c>
      <c r="P25" s="32"/>
      <c r="Q25" s="32"/>
      <c r="R25" s="40"/>
      <c r="S25" s="32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</row>
    <row r="26" spans="1:33" ht="15.75" customHeight="1" x14ac:dyDescent="0.25">
      <c r="A26" s="35"/>
      <c r="B26" s="44"/>
      <c r="C26" s="35" t="s">
        <v>16</v>
      </c>
      <c r="D26" s="44">
        <v>43217</v>
      </c>
      <c r="E26" s="35" t="s">
        <v>59</v>
      </c>
      <c r="F26" s="52" t="s">
        <v>9</v>
      </c>
      <c r="G26" s="37" t="s">
        <v>26</v>
      </c>
      <c r="H26" s="38" t="s">
        <v>850</v>
      </c>
      <c r="I26" s="38" t="s">
        <v>796</v>
      </c>
      <c r="J26" s="46" t="s">
        <v>872</v>
      </c>
      <c r="K26" s="46"/>
      <c r="L26" s="46"/>
      <c r="M26" s="47">
        <v>44308</v>
      </c>
      <c r="N26" s="107" t="s">
        <v>1349</v>
      </c>
      <c r="O26" s="48"/>
      <c r="P26" s="40"/>
      <c r="Q26" s="32"/>
      <c r="R26" s="48"/>
      <c r="S26" s="40"/>
      <c r="T26" s="31"/>
      <c r="U26" s="31"/>
      <c r="V26" s="31"/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</row>
    <row r="27" spans="1:33" ht="15.75" customHeight="1" x14ac:dyDescent="0.25">
      <c r="A27" s="53" t="s">
        <v>7</v>
      </c>
      <c r="B27" s="44">
        <v>43685</v>
      </c>
      <c r="C27" s="35"/>
      <c r="D27" s="44"/>
      <c r="E27" s="35" t="s">
        <v>60</v>
      </c>
      <c r="F27" s="35" t="s">
        <v>61</v>
      </c>
      <c r="G27" s="37" t="s">
        <v>62</v>
      </c>
      <c r="H27" s="38" t="s">
        <v>850</v>
      </c>
      <c r="I27" s="38" t="s">
        <v>796</v>
      </c>
      <c r="J27" s="46" t="s">
        <v>872</v>
      </c>
      <c r="K27" s="46"/>
      <c r="L27" s="46"/>
      <c r="M27" s="47">
        <v>44252</v>
      </c>
      <c r="N27" s="107" t="s">
        <v>1347</v>
      </c>
      <c r="O27" s="48"/>
      <c r="P27" s="40"/>
      <c r="Q27" s="32"/>
      <c r="R27" s="48"/>
      <c r="S27" s="40"/>
      <c r="T27" s="31"/>
      <c r="U27" s="31"/>
      <c r="V27" s="31"/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</row>
    <row r="28" spans="1:33" ht="15.75" customHeight="1" x14ac:dyDescent="0.25">
      <c r="A28" s="53" t="s">
        <v>7</v>
      </c>
      <c r="B28" s="44">
        <v>43640</v>
      </c>
      <c r="C28" s="35"/>
      <c r="D28" s="44"/>
      <c r="E28" s="35" t="s">
        <v>63</v>
      </c>
      <c r="F28" s="35" t="s">
        <v>64</v>
      </c>
      <c r="G28" s="37" t="s">
        <v>62</v>
      </c>
      <c r="H28" s="38" t="s">
        <v>850</v>
      </c>
      <c r="I28" s="38" t="s">
        <v>796</v>
      </c>
      <c r="J28" s="46" t="s">
        <v>872</v>
      </c>
      <c r="K28" s="46"/>
      <c r="L28" s="46"/>
      <c r="M28" s="47">
        <v>44326</v>
      </c>
      <c r="N28" s="107" t="s">
        <v>1348</v>
      </c>
      <c r="O28" s="48"/>
      <c r="P28" s="40"/>
      <c r="Q28" s="32"/>
      <c r="R28" s="48"/>
      <c r="S28" s="40"/>
      <c r="T28" s="31"/>
      <c r="U28" s="31"/>
      <c r="V28" s="31"/>
      <c r="W28" s="31"/>
      <c r="X28" s="31"/>
      <c r="Y28" s="31"/>
      <c r="Z28" s="31"/>
      <c r="AA28" s="31"/>
      <c r="AB28" s="31"/>
      <c r="AC28" s="31"/>
      <c r="AD28" s="31"/>
      <c r="AE28" s="31"/>
      <c r="AF28" s="31"/>
      <c r="AG28" s="31"/>
    </row>
    <row r="29" spans="1:33" ht="15.75" customHeight="1" x14ac:dyDescent="0.25">
      <c r="A29" s="35" t="s">
        <v>7</v>
      </c>
      <c r="B29" s="52">
        <v>41117</v>
      </c>
      <c r="C29" s="35" t="s">
        <v>16</v>
      </c>
      <c r="D29" s="44">
        <v>42069</v>
      </c>
      <c r="E29" s="35" t="s">
        <v>65</v>
      </c>
      <c r="F29" s="35" t="s">
        <v>66</v>
      </c>
      <c r="G29" s="37" t="s">
        <v>19</v>
      </c>
      <c r="H29" s="38" t="s">
        <v>873</v>
      </c>
      <c r="I29" s="38" t="s">
        <v>765</v>
      </c>
      <c r="J29" s="38" t="s">
        <v>859</v>
      </c>
      <c r="K29" s="38"/>
      <c r="L29" s="38"/>
      <c r="M29" s="43">
        <v>43973</v>
      </c>
      <c r="N29" s="107" t="s">
        <v>1350</v>
      </c>
      <c r="O29" s="40"/>
      <c r="P29" s="40"/>
      <c r="Q29" s="32"/>
      <c r="R29" s="40"/>
      <c r="S29" s="40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31"/>
      <c r="AF29" s="31"/>
      <c r="AG29" s="31"/>
    </row>
    <row r="30" spans="1:33" ht="15.75" customHeight="1" x14ac:dyDescent="0.25">
      <c r="A30" s="35" t="s">
        <v>7</v>
      </c>
      <c r="B30" s="52">
        <v>35794</v>
      </c>
      <c r="C30" s="35" t="s">
        <v>16</v>
      </c>
      <c r="D30" s="29">
        <v>38100</v>
      </c>
      <c r="E30" s="35" t="s">
        <v>67</v>
      </c>
      <c r="F30" s="35" t="s">
        <v>44</v>
      </c>
      <c r="G30" s="41" t="s">
        <v>29</v>
      </c>
      <c r="H30" s="38" t="s">
        <v>853</v>
      </c>
      <c r="I30" s="38" t="s">
        <v>846</v>
      </c>
      <c r="J30" s="49" t="s">
        <v>848</v>
      </c>
      <c r="K30" s="38" t="s">
        <v>874</v>
      </c>
      <c r="L30" s="38" t="s">
        <v>1242</v>
      </c>
      <c r="M30" s="43">
        <v>43692</v>
      </c>
      <c r="N30" s="94"/>
      <c r="O30" s="40"/>
      <c r="P30" s="32"/>
      <c r="Q30" s="32"/>
      <c r="R30" s="40"/>
      <c r="S30" s="32"/>
      <c r="T30" s="31"/>
      <c r="U30" s="31"/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</row>
    <row r="31" spans="1:33" ht="15.75" customHeight="1" x14ac:dyDescent="0.25">
      <c r="A31" s="35" t="s">
        <v>7</v>
      </c>
      <c r="B31" s="36">
        <v>36412</v>
      </c>
      <c r="C31" s="35"/>
      <c r="D31" s="36"/>
      <c r="E31" s="35" t="s">
        <v>68</v>
      </c>
      <c r="F31" s="35" t="s">
        <v>14</v>
      </c>
      <c r="G31" s="37" t="s">
        <v>12</v>
      </c>
      <c r="H31" s="38"/>
      <c r="I31" s="38"/>
      <c r="J31" s="38" t="s">
        <v>10</v>
      </c>
      <c r="K31" s="38" t="s">
        <v>1244</v>
      </c>
      <c r="L31" s="38"/>
      <c r="M31" s="43" t="s">
        <v>11</v>
      </c>
      <c r="N31" s="94"/>
      <c r="O31" s="40"/>
      <c r="P31" s="40"/>
      <c r="Q31" s="32"/>
      <c r="R31" s="40"/>
      <c r="S31" s="40"/>
      <c r="T31" s="31"/>
      <c r="U31" s="31"/>
      <c r="V31" s="31"/>
      <c r="W31" s="31"/>
      <c r="X31" s="31"/>
      <c r="Y31" s="31"/>
      <c r="Z31" s="31"/>
      <c r="AA31" s="31"/>
      <c r="AB31" s="31"/>
      <c r="AC31" s="31"/>
      <c r="AD31" s="31"/>
      <c r="AE31" s="31"/>
      <c r="AF31" s="31"/>
      <c r="AG31" s="31"/>
    </row>
    <row r="32" spans="1:33" ht="15.75" customHeight="1" x14ac:dyDescent="0.25">
      <c r="A32" s="35" t="s">
        <v>7</v>
      </c>
      <c r="B32" s="36">
        <v>39139</v>
      </c>
      <c r="C32" s="35"/>
      <c r="D32" s="36"/>
      <c r="E32" s="35" t="s">
        <v>69</v>
      </c>
      <c r="F32" s="35" t="s">
        <v>9</v>
      </c>
      <c r="G32" s="37" t="s">
        <v>19</v>
      </c>
      <c r="H32" s="38" t="s">
        <v>875</v>
      </c>
      <c r="I32" s="38" t="s">
        <v>876</v>
      </c>
      <c r="J32" s="38" t="s">
        <v>860</v>
      </c>
      <c r="K32" s="38"/>
      <c r="L32" s="38"/>
      <c r="M32" s="43">
        <v>43515</v>
      </c>
      <c r="N32" s="107" t="s">
        <v>1351</v>
      </c>
      <c r="O32" s="40" t="s">
        <v>1352</v>
      </c>
      <c r="P32" s="40"/>
      <c r="Q32" s="32"/>
      <c r="R32" s="40"/>
      <c r="S32" s="40"/>
      <c r="T32" s="31"/>
      <c r="U32" s="31"/>
      <c r="V32" s="31"/>
      <c r="W32" s="31"/>
      <c r="X32" s="31"/>
      <c r="Y32" s="31"/>
      <c r="Z32" s="31"/>
      <c r="AA32" s="31"/>
      <c r="AB32" s="31"/>
      <c r="AC32" s="31"/>
      <c r="AD32" s="31"/>
      <c r="AE32" s="31"/>
      <c r="AF32" s="31"/>
      <c r="AG32" s="31"/>
    </row>
    <row r="33" spans="1:33" ht="15.75" customHeight="1" x14ac:dyDescent="0.25">
      <c r="A33" s="35" t="s">
        <v>7</v>
      </c>
      <c r="B33" s="52">
        <v>40071</v>
      </c>
      <c r="C33" s="35" t="s">
        <v>16</v>
      </c>
      <c r="D33" s="36">
        <v>41323</v>
      </c>
      <c r="E33" s="35" t="s">
        <v>70</v>
      </c>
      <c r="F33" s="35" t="s">
        <v>33</v>
      </c>
      <c r="G33" s="111" t="s">
        <v>1314</v>
      </c>
      <c r="H33" s="38" t="s">
        <v>71</v>
      </c>
      <c r="I33" s="38"/>
      <c r="J33" s="38"/>
      <c r="K33" s="38"/>
      <c r="L33" s="38"/>
      <c r="M33" s="43">
        <v>44181</v>
      </c>
      <c r="N33" s="107" t="s">
        <v>1353</v>
      </c>
      <c r="O33" s="40"/>
      <c r="P33" s="40"/>
      <c r="Q33" s="32"/>
      <c r="R33" s="40"/>
      <c r="S33" s="40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</row>
    <row r="34" spans="1:33" ht="15.75" customHeight="1" x14ac:dyDescent="0.25">
      <c r="A34" s="35" t="s">
        <v>7</v>
      </c>
      <c r="B34" s="36">
        <v>36364</v>
      </c>
      <c r="C34" s="35"/>
      <c r="D34" s="36"/>
      <c r="E34" s="35" t="s">
        <v>72</v>
      </c>
      <c r="F34" s="35" t="s">
        <v>23</v>
      </c>
      <c r="G34" s="37" t="s">
        <v>19</v>
      </c>
      <c r="H34" s="38" t="s">
        <v>877</v>
      </c>
      <c r="I34" s="38" t="s">
        <v>829</v>
      </c>
      <c r="J34" s="38" t="s">
        <v>859</v>
      </c>
      <c r="K34" s="38"/>
      <c r="L34" s="38"/>
      <c r="M34" s="43">
        <v>43580</v>
      </c>
      <c r="N34" s="94"/>
      <c r="O34" s="40"/>
      <c r="P34" s="40"/>
      <c r="Q34" s="32"/>
      <c r="R34" s="40"/>
      <c r="S34" s="40"/>
      <c r="T34" s="31"/>
      <c r="U34" s="31"/>
      <c r="V34" s="31"/>
      <c r="W34" s="31"/>
      <c r="X34" s="31"/>
      <c r="Y34" s="31"/>
      <c r="Z34" s="31"/>
      <c r="AA34" s="31"/>
      <c r="AB34" s="31"/>
      <c r="AC34" s="31"/>
      <c r="AD34" s="31"/>
      <c r="AE34" s="31"/>
      <c r="AF34" s="31"/>
      <c r="AG34" s="31"/>
    </row>
    <row r="35" spans="1:33" ht="15.75" customHeight="1" x14ac:dyDescent="0.25">
      <c r="A35" s="35"/>
      <c r="B35" s="36"/>
      <c r="C35" s="35" t="s">
        <v>16</v>
      </c>
      <c r="D35" s="36">
        <v>39598</v>
      </c>
      <c r="E35" s="35" t="s">
        <v>73</v>
      </c>
      <c r="F35" s="35" t="s">
        <v>52</v>
      </c>
      <c r="G35" s="41" t="s">
        <v>29</v>
      </c>
      <c r="H35" s="38" t="s">
        <v>853</v>
      </c>
      <c r="I35" s="38" t="s">
        <v>846</v>
      </c>
      <c r="J35" s="49" t="s">
        <v>848</v>
      </c>
      <c r="K35" s="38" t="s">
        <v>878</v>
      </c>
      <c r="L35" s="38" t="s">
        <v>1242</v>
      </c>
      <c r="M35" s="43">
        <v>43703</v>
      </c>
      <c r="N35" s="107" t="s">
        <v>1354</v>
      </c>
      <c r="O35" s="40"/>
      <c r="P35" s="32"/>
      <c r="Q35" s="32"/>
      <c r="R35" s="40"/>
      <c r="S35" s="32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</row>
    <row r="36" spans="1:33" ht="15.75" customHeight="1" x14ac:dyDescent="0.25">
      <c r="A36" s="35"/>
      <c r="B36" s="36"/>
      <c r="C36" s="35" t="s">
        <v>16</v>
      </c>
      <c r="D36" s="36">
        <v>40234</v>
      </c>
      <c r="E36" s="35" t="s">
        <v>74</v>
      </c>
      <c r="F36" s="35" t="s">
        <v>47</v>
      </c>
      <c r="G36" s="41" t="s">
        <v>29</v>
      </c>
      <c r="H36" s="38" t="s">
        <v>853</v>
      </c>
      <c r="I36" s="38" t="s">
        <v>846</v>
      </c>
      <c r="J36" s="49" t="s">
        <v>848</v>
      </c>
      <c r="K36" s="38" t="s">
        <v>879</v>
      </c>
      <c r="L36" s="38" t="s">
        <v>1242</v>
      </c>
      <c r="M36" s="43">
        <v>44006</v>
      </c>
      <c r="N36" s="107" t="s">
        <v>1355</v>
      </c>
      <c r="O36" s="40"/>
      <c r="P36" s="32"/>
      <c r="Q36" s="32"/>
      <c r="R36" s="40"/>
      <c r="S36" s="32"/>
      <c r="T36" s="31"/>
      <c r="U36" s="31"/>
      <c r="V36" s="31"/>
      <c r="W36" s="31"/>
      <c r="X36" s="31"/>
      <c r="Y36" s="31"/>
      <c r="Z36" s="31"/>
      <c r="AA36" s="31"/>
      <c r="AB36" s="31"/>
      <c r="AC36" s="31"/>
      <c r="AD36" s="31"/>
      <c r="AE36" s="31"/>
      <c r="AF36" s="31"/>
      <c r="AG36" s="31"/>
    </row>
    <row r="37" spans="1:33" ht="15.75" customHeight="1" x14ac:dyDescent="0.25">
      <c r="A37" s="35" t="s">
        <v>7</v>
      </c>
      <c r="B37" s="52">
        <v>40751</v>
      </c>
      <c r="C37" s="35" t="s">
        <v>16</v>
      </c>
      <c r="D37" s="44">
        <v>42212</v>
      </c>
      <c r="E37" s="35" t="s">
        <v>75</v>
      </c>
      <c r="F37" s="35" t="s">
        <v>76</v>
      </c>
      <c r="G37" s="41" t="s">
        <v>77</v>
      </c>
      <c r="H37" s="38" t="s">
        <v>880</v>
      </c>
      <c r="I37" s="38"/>
      <c r="J37" s="49" t="s">
        <v>848</v>
      </c>
      <c r="K37" s="38"/>
      <c r="L37" s="38"/>
      <c r="M37" s="43">
        <v>43646</v>
      </c>
      <c r="N37" s="107" t="s">
        <v>1356</v>
      </c>
      <c r="O37" s="40"/>
      <c r="P37" s="40"/>
      <c r="Q37" s="32"/>
      <c r="R37" s="40"/>
      <c r="S37" s="40"/>
      <c r="T37" s="31"/>
      <c r="U37" s="31"/>
      <c r="V37" s="31"/>
      <c r="W37" s="31"/>
      <c r="X37" s="31"/>
      <c r="Y37" s="31"/>
      <c r="Z37" s="31"/>
      <c r="AA37" s="31"/>
      <c r="AB37" s="31"/>
      <c r="AC37" s="31"/>
      <c r="AD37" s="31"/>
      <c r="AE37" s="31"/>
      <c r="AF37" s="31"/>
      <c r="AG37" s="31"/>
    </row>
    <row r="38" spans="1:33" ht="15.75" customHeight="1" x14ac:dyDescent="0.25">
      <c r="A38" s="35" t="s">
        <v>7</v>
      </c>
      <c r="B38" s="44">
        <v>43692</v>
      </c>
      <c r="C38" s="35"/>
      <c r="D38" s="44"/>
      <c r="E38" s="35" t="s">
        <v>78</v>
      </c>
      <c r="F38" s="35" t="s">
        <v>79</v>
      </c>
      <c r="G38" s="37" t="s">
        <v>62</v>
      </c>
      <c r="H38" s="38" t="s">
        <v>850</v>
      </c>
      <c r="I38" s="38" t="s">
        <v>796</v>
      </c>
      <c r="J38" s="46" t="s">
        <v>872</v>
      </c>
      <c r="K38" s="46"/>
      <c r="L38" s="46"/>
      <c r="M38" s="47">
        <v>44261</v>
      </c>
      <c r="N38" s="107" t="s">
        <v>1357</v>
      </c>
      <c r="O38" s="48"/>
      <c r="P38" s="40"/>
      <c r="Q38" s="32"/>
      <c r="R38" s="48"/>
      <c r="S38" s="40"/>
      <c r="T38" s="31"/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15.75" customHeight="1" x14ac:dyDescent="0.25">
      <c r="A39" s="54" t="s">
        <v>7</v>
      </c>
      <c r="B39" s="44">
        <v>43868</v>
      </c>
      <c r="C39" s="54"/>
      <c r="D39" s="44"/>
      <c r="E39" s="54" t="s">
        <v>80</v>
      </c>
      <c r="F39" s="54" t="s">
        <v>61</v>
      </c>
      <c r="G39" s="55" t="s">
        <v>62</v>
      </c>
      <c r="H39" s="56" t="s">
        <v>850</v>
      </c>
      <c r="I39" s="56" t="s">
        <v>796</v>
      </c>
      <c r="J39" s="57" t="s">
        <v>872</v>
      </c>
      <c r="K39" s="55"/>
      <c r="L39" s="55"/>
      <c r="M39" s="58">
        <v>43921</v>
      </c>
      <c r="N39" s="107" t="s">
        <v>1358</v>
      </c>
      <c r="O39" s="32"/>
      <c r="P39" s="32"/>
      <c r="Q39" s="32"/>
      <c r="R39" s="32"/>
      <c r="S39" s="32"/>
      <c r="T39" s="31"/>
      <c r="U39" s="31"/>
      <c r="V39" s="31"/>
      <c r="W39" s="31"/>
      <c r="X39" s="31"/>
      <c r="Y39" s="31"/>
      <c r="Z39" s="31"/>
      <c r="AA39" s="31"/>
      <c r="AB39" s="31"/>
      <c r="AC39" s="31"/>
      <c r="AD39" s="31"/>
      <c r="AE39" s="31"/>
      <c r="AF39" s="31"/>
      <c r="AG39" s="31"/>
    </row>
    <row r="40" spans="1:33" ht="15.75" customHeight="1" x14ac:dyDescent="0.25">
      <c r="A40" s="35" t="s">
        <v>7</v>
      </c>
      <c r="B40" s="52">
        <v>36469</v>
      </c>
      <c r="C40" s="35" t="s">
        <v>16</v>
      </c>
      <c r="D40" s="29">
        <v>38205</v>
      </c>
      <c r="E40" s="35" t="s">
        <v>81</v>
      </c>
      <c r="F40" s="35" t="s">
        <v>82</v>
      </c>
      <c r="G40" s="41" t="s">
        <v>15</v>
      </c>
      <c r="H40" s="38"/>
      <c r="I40" s="38"/>
      <c r="J40" s="38"/>
      <c r="K40" s="38" t="s">
        <v>15</v>
      </c>
      <c r="L40" s="38"/>
      <c r="M40" s="43">
        <v>42174</v>
      </c>
      <c r="N40" s="94"/>
      <c r="O40" s="40"/>
      <c r="P40" s="32"/>
      <c r="Q40" s="32"/>
      <c r="R40" s="40"/>
      <c r="S40" s="32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</row>
    <row r="41" spans="1:33" ht="15.75" customHeight="1" x14ac:dyDescent="0.25">
      <c r="A41" s="35" t="s">
        <v>7</v>
      </c>
      <c r="B41" s="36" t="s">
        <v>1265</v>
      </c>
      <c r="C41" s="35"/>
      <c r="D41" s="36"/>
      <c r="E41" s="35" t="s">
        <v>83</v>
      </c>
      <c r="F41" s="35" t="s">
        <v>42</v>
      </c>
      <c r="G41" s="37" t="s">
        <v>19</v>
      </c>
      <c r="H41" s="35" t="s">
        <v>881</v>
      </c>
      <c r="I41" s="35" t="s">
        <v>805</v>
      </c>
      <c r="J41" s="38" t="s">
        <v>859</v>
      </c>
      <c r="K41" s="35"/>
      <c r="L41" s="35"/>
      <c r="M41" s="47">
        <v>43836</v>
      </c>
      <c r="N41" s="94"/>
      <c r="O41" s="32"/>
      <c r="P41" s="40"/>
      <c r="Q41" s="32"/>
      <c r="R41" s="32"/>
      <c r="S41" s="40"/>
      <c r="T41" s="31"/>
      <c r="U41" s="31"/>
      <c r="V41" s="31"/>
      <c r="W41" s="31"/>
      <c r="X41" s="31"/>
      <c r="Y41" s="31"/>
      <c r="Z41" s="31"/>
      <c r="AA41" s="31"/>
      <c r="AB41" s="31"/>
      <c r="AC41" s="31"/>
      <c r="AD41" s="31"/>
      <c r="AE41" s="31"/>
      <c r="AF41" s="31"/>
      <c r="AG41" s="31"/>
    </row>
    <row r="42" spans="1:33" ht="15.75" customHeight="1" x14ac:dyDescent="0.25">
      <c r="A42" s="35" t="s">
        <v>7</v>
      </c>
      <c r="B42" s="36">
        <v>40955</v>
      </c>
      <c r="C42" s="35"/>
      <c r="D42" s="36"/>
      <c r="E42" s="35" t="s">
        <v>84</v>
      </c>
      <c r="F42" s="35" t="s">
        <v>9</v>
      </c>
      <c r="G42" s="41" t="s">
        <v>15</v>
      </c>
      <c r="H42" s="38"/>
      <c r="I42" s="38"/>
      <c r="J42" s="38"/>
      <c r="K42" s="38" t="s">
        <v>85</v>
      </c>
      <c r="L42" s="38"/>
      <c r="M42" s="123" t="s">
        <v>1372</v>
      </c>
      <c r="N42" s="107" t="s">
        <v>1359</v>
      </c>
      <c r="O42" s="40"/>
      <c r="P42" s="32"/>
      <c r="Q42" s="32"/>
      <c r="R42" s="40"/>
      <c r="S42" s="32"/>
      <c r="T42" s="31"/>
      <c r="U42" s="31"/>
      <c r="V42" s="31"/>
      <c r="W42" s="31"/>
      <c r="X42" s="31"/>
      <c r="Y42" s="31"/>
      <c r="Z42" s="31"/>
      <c r="AA42" s="31"/>
      <c r="AB42" s="31"/>
      <c r="AC42" s="31"/>
      <c r="AD42" s="31"/>
      <c r="AE42" s="31"/>
      <c r="AF42" s="31"/>
      <c r="AG42" s="31"/>
    </row>
    <row r="43" spans="1:33" ht="15.75" customHeight="1" x14ac:dyDescent="0.25">
      <c r="A43" s="35" t="s">
        <v>7</v>
      </c>
      <c r="B43" s="36">
        <v>37491</v>
      </c>
      <c r="C43" s="35"/>
      <c r="D43" s="36"/>
      <c r="E43" s="35" t="s">
        <v>86</v>
      </c>
      <c r="F43" s="35" t="s">
        <v>31</v>
      </c>
      <c r="G43" s="37" t="s">
        <v>19</v>
      </c>
      <c r="H43" s="38" t="s">
        <v>882</v>
      </c>
      <c r="I43" s="38" t="s">
        <v>799</v>
      </c>
      <c r="J43" s="38" t="s">
        <v>859</v>
      </c>
      <c r="K43" s="38"/>
      <c r="L43" s="38"/>
      <c r="M43" s="43">
        <v>43887</v>
      </c>
      <c r="N43" s="94"/>
      <c r="O43" s="40"/>
      <c r="P43" s="40"/>
      <c r="Q43" s="32"/>
      <c r="R43" s="40"/>
      <c r="S43" s="40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</row>
    <row r="44" spans="1:33" ht="15.75" customHeight="1" x14ac:dyDescent="0.25">
      <c r="A44" s="35" t="s">
        <v>7</v>
      </c>
      <c r="B44" s="52">
        <v>42361</v>
      </c>
      <c r="C44" s="46" t="s">
        <v>16</v>
      </c>
      <c r="D44" s="44">
        <v>43671</v>
      </c>
      <c r="E44" s="35" t="s">
        <v>87</v>
      </c>
      <c r="F44" s="35" t="s">
        <v>88</v>
      </c>
      <c r="G44" s="41" t="s">
        <v>19</v>
      </c>
      <c r="H44" s="38" t="s">
        <v>836</v>
      </c>
      <c r="I44" s="38" t="s">
        <v>883</v>
      </c>
      <c r="J44" s="38" t="s">
        <v>859</v>
      </c>
      <c r="K44" s="49" t="s">
        <v>848</v>
      </c>
      <c r="L44" s="38"/>
      <c r="M44" s="43">
        <v>43765</v>
      </c>
      <c r="N44" s="107" t="s">
        <v>1360</v>
      </c>
      <c r="O44" s="40"/>
      <c r="P44" s="32"/>
      <c r="Q44" s="32"/>
      <c r="R44" s="40"/>
      <c r="S44" s="32"/>
      <c r="T44" s="31"/>
      <c r="U44" s="31"/>
      <c r="V44" s="31"/>
      <c r="W44" s="31"/>
      <c r="X44" s="31"/>
      <c r="Y44" s="31"/>
      <c r="Z44" s="31"/>
      <c r="AA44" s="31"/>
      <c r="AB44" s="31"/>
      <c r="AC44" s="31"/>
      <c r="AD44" s="31"/>
      <c r="AE44" s="31"/>
      <c r="AF44" s="31"/>
      <c r="AG44" s="31"/>
    </row>
    <row r="45" spans="1:33" ht="15.75" customHeight="1" x14ac:dyDescent="0.25">
      <c r="A45" s="35" t="s">
        <v>7</v>
      </c>
      <c r="B45" s="36">
        <v>35107</v>
      </c>
      <c r="C45" s="35"/>
      <c r="D45" s="36"/>
      <c r="E45" s="35" t="s">
        <v>89</v>
      </c>
      <c r="F45" s="35" t="s">
        <v>42</v>
      </c>
      <c r="G45" s="41" t="s">
        <v>77</v>
      </c>
      <c r="H45" s="35" t="s">
        <v>884</v>
      </c>
      <c r="I45" s="35"/>
      <c r="J45" s="35"/>
      <c r="K45" s="35"/>
      <c r="L45" s="35"/>
      <c r="M45" s="46" t="s">
        <v>11</v>
      </c>
      <c r="N45" s="94"/>
      <c r="O45" s="32"/>
      <c r="P45" s="32"/>
      <c r="Q45" s="32"/>
      <c r="R45" s="32"/>
      <c r="S45" s="32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</row>
    <row r="46" spans="1:33" ht="15.75" customHeight="1" x14ac:dyDescent="0.25">
      <c r="A46" s="54" t="s">
        <v>7</v>
      </c>
      <c r="B46" s="128">
        <v>42479</v>
      </c>
      <c r="C46" s="54" t="s">
        <v>16</v>
      </c>
      <c r="D46" s="44">
        <v>44225</v>
      </c>
      <c r="E46" s="136" t="s">
        <v>90</v>
      </c>
      <c r="F46" s="54" t="s">
        <v>79</v>
      </c>
      <c r="G46" s="41" t="s">
        <v>77</v>
      </c>
      <c r="H46" s="49" t="s">
        <v>91</v>
      </c>
      <c r="I46" s="49"/>
      <c r="J46" s="49"/>
      <c r="K46" s="49"/>
      <c r="L46" s="49"/>
      <c r="M46" s="124">
        <v>43957</v>
      </c>
      <c r="N46" s="122" t="s">
        <v>1361</v>
      </c>
      <c r="O46" s="40" t="s">
        <v>1362</v>
      </c>
      <c r="P46" s="40"/>
      <c r="Q46" s="32"/>
      <c r="R46" s="40"/>
      <c r="S46" s="40"/>
      <c r="T46" s="31"/>
      <c r="U46" s="31"/>
      <c r="V46" s="31"/>
      <c r="W46" s="31"/>
      <c r="X46" s="31"/>
      <c r="Y46" s="31"/>
      <c r="Z46" s="31"/>
      <c r="AA46" s="31"/>
      <c r="AB46" s="31"/>
      <c r="AC46" s="31"/>
      <c r="AD46" s="31"/>
      <c r="AE46" s="31"/>
      <c r="AF46" s="31"/>
      <c r="AG46" s="31"/>
    </row>
    <row r="47" spans="1:33" ht="15.75" customHeight="1" x14ac:dyDescent="0.25">
      <c r="A47" s="54" t="s">
        <v>7</v>
      </c>
      <c r="B47" s="128">
        <v>42478</v>
      </c>
      <c r="C47" s="54" t="s">
        <v>16</v>
      </c>
      <c r="D47" s="44">
        <v>44187</v>
      </c>
      <c r="E47" s="54" t="s">
        <v>92</v>
      </c>
      <c r="F47" s="54" t="s">
        <v>79</v>
      </c>
      <c r="G47" s="37" t="s">
        <v>19</v>
      </c>
      <c r="H47" s="59" t="s">
        <v>886</v>
      </c>
      <c r="I47" s="59" t="s">
        <v>885</v>
      </c>
      <c r="J47" s="56" t="s">
        <v>860</v>
      </c>
      <c r="K47" s="59" t="s">
        <v>887</v>
      </c>
      <c r="L47" s="59"/>
      <c r="M47" s="60">
        <v>44188</v>
      </c>
      <c r="N47" s="107" t="s">
        <v>1363</v>
      </c>
      <c r="O47" s="40" t="s">
        <v>1364</v>
      </c>
      <c r="P47" s="40"/>
      <c r="Q47" s="32"/>
      <c r="R47" s="40"/>
      <c r="S47" s="40"/>
      <c r="T47" s="31"/>
      <c r="U47" s="31"/>
      <c r="V47" s="31"/>
      <c r="W47" s="31"/>
      <c r="X47" s="31"/>
      <c r="Y47" s="31"/>
      <c r="Z47" s="31"/>
      <c r="AA47" s="31"/>
      <c r="AB47" s="31"/>
      <c r="AC47" s="31"/>
      <c r="AD47" s="31"/>
      <c r="AE47" s="31"/>
      <c r="AF47" s="31"/>
      <c r="AG47" s="31"/>
    </row>
    <row r="48" spans="1:33" ht="15.75" customHeight="1" x14ac:dyDescent="0.25">
      <c r="A48" s="35" t="s">
        <v>7</v>
      </c>
      <c r="B48" s="36">
        <v>38195</v>
      </c>
      <c r="C48" s="35"/>
      <c r="D48" s="36"/>
      <c r="E48" s="35" t="s">
        <v>93</v>
      </c>
      <c r="F48" s="35" t="s">
        <v>9</v>
      </c>
      <c r="G48" s="41" t="s">
        <v>77</v>
      </c>
      <c r="H48" s="38" t="s">
        <v>889</v>
      </c>
      <c r="I48" s="38"/>
      <c r="J48" s="38"/>
      <c r="K48" s="38"/>
      <c r="L48" s="38"/>
      <c r="M48" s="39" t="s">
        <v>11</v>
      </c>
      <c r="N48" s="94"/>
      <c r="O48" s="40"/>
      <c r="P48" s="32"/>
      <c r="Q48" s="32"/>
      <c r="R48" s="40"/>
      <c r="S48" s="32"/>
      <c r="T48" s="31"/>
      <c r="U48" s="31"/>
      <c r="V48" s="31"/>
      <c r="W48" s="31"/>
      <c r="X48" s="31"/>
      <c r="Y48" s="31"/>
      <c r="Z48" s="31"/>
      <c r="AA48" s="31"/>
      <c r="AB48" s="31"/>
      <c r="AC48" s="31"/>
      <c r="AD48" s="31"/>
      <c r="AE48" s="31"/>
      <c r="AF48" s="31"/>
      <c r="AG48" s="31"/>
    </row>
    <row r="49" spans="1:33" ht="15.75" customHeight="1" x14ac:dyDescent="0.25">
      <c r="A49" s="35" t="s">
        <v>7</v>
      </c>
      <c r="B49" s="36">
        <v>37519</v>
      </c>
      <c r="C49" s="35"/>
      <c r="D49" s="36"/>
      <c r="E49" s="35" t="s">
        <v>94</v>
      </c>
      <c r="F49" s="35" t="s">
        <v>95</v>
      </c>
      <c r="G49" s="41" t="s">
        <v>77</v>
      </c>
      <c r="H49" s="35"/>
      <c r="I49" s="35"/>
      <c r="J49" s="35"/>
      <c r="K49" s="35" t="s">
        <v>96</v>
      </c>
      <c r="L49" s="35"/>
      <c r="M49" s="47">
        <v>37405</v>
      </c>
      <c r="N49" s="94"/>
      <c r="O49" s="32"/>
      <c r="P49" s="32"/>
      <c r="Q49" s="32"/>
      <c r="R49" s="32"/>
      <c r="S49" s="32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</row>
    <row r="50" spans="1:33" ht="15.75" customHeight="1" x14ac:dyDescent="0.25">
      <c r="A50" s="35" t="s">
        <v>7</v>
      </c>
      <c r="B50" s="44">
        <v>42188</v>
      </c>
      <c r="C50" s="35"/>
      <c r="D50" s="44"/>
      <c r="E50" s="35" t="s">
        <v>97</v>
      </c>
      <c r="F50" s="35" t="s">
        <v>61</v>
      </c>
      <c r="G50" s="41" t="s">
        <v>15</v>
      </c>
      <c r="H50" s="38"/>
      <c r="I50" s="38"/>
      <c r="J50" s="38" t="s">
        <v>98</v>
      </c>
      <c r="K50" s="38"/>
      <c r="L50" s="38"/>
      <c r="M50" s="43">
        <v>42767</v>
      </c>
      <c r="N50" s="122" t="s">
        <v>1365</v>
      </c>
      <c r="O50" s="40"/>
      <c r="P50" s="32"/>
      <c r="Q50" s="32"/>
      <c r="R50" s="40"/>
      <c r="S50" s="32"/>
      <c r="T50" s="31"/>
      <c r="U50" s="31"/>
      <c r="V50" s="31"/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31"/>
    </row>
    <row r="51" spans="1:33" ht="15.75" customHeight="1" x14ac:dyDescent="0.25">
      <c r="A51" s="35" t="s">
        <v>7</v>
      </c>
      <c r="B51" s="36">
        <v>33507</v>
      </c>
      <c r="C51" s="35"/>
      <c r="D51" s="36"/>
      <c r="E51" s="35" t="s">
        <v>99</v>
      </c>
      <c r="F51" s="35" t="s">
        <v>39</v>
      </c>
      <c r="G51" s="41" t="s">
        <v>29</v>
      </c>
      <c r="H51" s="38" t="s">
        <v>853</v>
      </c>
      <c r="I51" s="38" t="s">
        <v>846</v>
      </c>
      <c r="J51" s="49" t="s">
        <v>848</v>
      </c>
      <c r="K51" s="38" t="s">
        <v>890</v>
      </c>
      <c r="L51" s="38" t="s">
        <v>1242</v>
      </c>
      <c r="M51" s="43">
        <v>43321</v>
      </c>
      <c r="N51" s="94"/>
      <c r="O51" s="40"/>
      <c r="P51" s="32"/>
      <c r="Q51" s="32"/>
      <c r="R51" s="40"/>
      <c r="S51" s="32"/>
      <c r="T51" s="31"/>
      <c r="U51" s="31"/>
      <c r="V51" s="31"/>
      <c r="W51" s="31"/>
      <c r="X51" s="31"/>
      <c r="Y51" s="31"/>
      <c r="Z51" s="31"/>
      <c r="AA51" s="31"/>
      <c r="AB51" s="31"/>
      <c r="AC51" s="31"/>
      <c r="AD51" s="31"/>
      <c r="AE51" s="31"/>
      <c r="AF51" s="31"/>
      <c r="AG51" s="31"/>
    </row>
    <row r="52" spans="1:33" ht="15.75" customHeight="1" x14ac:dyDescent="0.25">
      <c r="A52" s="35" t="s">
        <v>7</v>
      </c>
      <c r="B52" s="44">
        <v>43517</v>
      </c>
      <c r="C52" s="35"/>
      <c r="D52" s="44"/>
      <c r="E52" s="35" t="s">
        <v>100</v>
      </c>
      <c r="F52" s="35" t="s">
        <v>9</v>
      </c>
      <c r="G52" s="37" t="s">
        <v>26</v>
      </c>
      <c r="H52" s="38" t="s">
        <v>850</v>
      </c>
      <c r="I52" s="38" t="s">
        <v>796</v>
      </c>
      <c r="J52" s="46" t="s">
        <v>872</v>
      </c>
      <c r="K52" s="38"/>
      <c r="L52" s="38"/>
      <c r="M52" s="43">
        <v>44315</v>
      </c>
      <c r="N52" s="107" t="s">
        <v>1366</v>
      </c>
      <c r="O52" s="40"/>
      <c r="P52" s="40"/>
      <c r="Q52" s="32"/>
      <c r="R52" s="40"/>
      <c r="S52" s="40"/>
      <c r="T52" s="31"/>
      <c r="U52" s="31"/>
      <c r="V52" s="31"/>
      <c r="W52" s="31"/>
      <c r="X52" s="31"/>
      <c r="Y52" s="31"/>
      <c r="Z52" s="31"/>
      <c r="AA52" s="31"/>
      <c r="AB52" s="31"/>
      <c r="AC52" s="31"/>
      <c r="AD52" s="31"/>
      <c r="AE52" s="31"/>
      <c r="AF52" s="31"/>
      <c r="AG52" s="31"/>
    </row>
    <row r="53" spans="1:33" ht="15.75" customHeight="1" x14ac:dyDescent="0.25">
      <c r="A53" s="35" t="s">
        <v>7</v>
      </c>
      <c r="B53" s="52">
        <v>39584</v>
      </c>
      <c r="C53" s="35" t="s">
        <v>16</v>
      </c>
      <c r="D53" s="36">
        <v>40599</v>
      </c>
      <c r="E53" s="35" t="s">
        <v>101</v>
      </c>
      <c r="F53" s="35" t="s">
        <v>54</v>
      </c>
      <c r="G53" s="37" t="s">
        <v>19</v>
      </c>
      <c r="H53" s="61" t="s">
        <v>892</v>
      </c>
      <c r="I53" s="61" t="s">
        <v>811</v>
      </c>
      <c r="J53" s="38" t="s">
        <v>859</v>
      </c>
      <c r="K53" s="61" t="s">
        <v>891</v>
      </c>
      <c r="L53" s="61"/>
      <c r="M53" s="43">
        <v>44307</v>
      </c>
      <c r="N53" s="107" t="s">
        <v>1367</v>
      </c>
      <c r="O53" s="40"/>
      <c r="P53" s="40"/>
      <c r="Q53" s="32"/>
      <c r="R53" s="40"/>
      <c r="S53" s="40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</row>
    <row r="54" spans="1:33" ht="15.75" customHeight="1" x14ac:dyDescent="0.25">
      <c r="A54" s="35"/>
      <c r="B54" s="52"/>
      <c r="C54" s="35" t="s">
        <v>16</v>
      </c>
      <c r="D54" s="29">
        <v>37085</v>
      </c>
      <c r="E54" s="35" t="s">
        <v>102</v>
      </c>
      <c r="F54" s="35" t="s">
        <v>39</v>
      </c>
      <c r="G54" s="37" t="s">
        <v>19</v>
      </c>
      <c r="H54" s="38" t="s">
        <v>861</v>
      </c>
      <c r="I54" s="38" t="s">
        <v>794</v>
      </c>
      <c r="J54" s="38" t="s">
        <v>859</v>
      </c>
      <c r="K54" s="38"/>
      <c r="L54" s="38"/>
      <c r="M54" s="43">
        <v>43514</v>
      </c>
      <c r="N54" s="94"/>
      <c r="O54" s="40"/>
      <c r="P54" s="40"/>
      <c r="Q54" s="32"/>
      <c r="R54" s="40"/>
      <c r="S54" s="40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31"/>
      <c r="AE54" s="31"/>
      <c r="AF54" s="31"/>
      <c r="AG54" s="31"/>
    </row>
    <row r="55" spans="1:33" ht="15.75" customHeight="1" x14ac:dyDescent="0.25">
      <c r="A55" s="35" t="s">
        <v>7</v>
      </c>
      <c r="B55" s="36" t="s">
        <v>1265</v>
      </c>
      <c r="C55" s="35"/>
      <c r="D55" s="36"/>
      <c r="E55" s="35" t="s">
        <v>103</v>
      </c>
      <c r="F55" s="35" t="s">
        <v>18</v>
      </c>
      <c r="G55" s="37" t="s">
        <v>19</v>
      </c>
      <c r="H55" s="38" t="s">
        <v>893</v>
      </c>
      <c r="I55" s="38" t="s">
        <v>803</v>
      </c>
      <c r="J55" s="38" t="s">
        <v>859</v>
      </c>
      <c r="K55" s="38"/>
      <c r="L55" s="38"/>
      <c r="M55" s="43">
        <v>43892</v>
      </c>
      <c r="N55" s="94"/>
      <c r="O55" s="40"/>
      <c r="P55" s="40"/>
      <c r="Q55" s="32"/>
      <c r="R55" s="40"/>
      <c r="S55" s="40"/>
      <c r="T55" s="31"/>
      <c r="U55" s="31"/>
      <c r="V55" s="31"/>
      <c r="W55" s="31"/>
      <c r="X55" s="31"/>
      <c r="Y55" s="31"/>
      <c r="Z55" s="31"/>
      <c r="AA55" s="31"/>
      <c r="AB55" s="31"/>
      <c r="AC55" s="31"/>
      <c r="AD55" s="31"/>
      <c r="AE55" s="31"/>
      <c r="AF55" s="31"/>
      <c r="AG55" s="31"/>
    </row>
    <row r="56" spans="1:33" ht="15.75" customHeight="1" x14ac:dyDescent="0.25">
      <c r="A56" s="35" t="s">
        <v>7</v>
      </c>
      <c r="B56" s="52">
        <v>38035</v>
      </c>
      <c r="C56" s="35" t="s">
        <v>16</v>
      </c>
      <c r="D56" s="36">
        <v>39230</v>
      </c>
      <c r="E56" s="35" t="s">
        <v>104</v>
      </c>
      <c r="F56" s="35" t="s">
        <v>105</v>
      </c>
      <c r="G56" s="41" t="s">
        <v>29</v>
      </c>
      <c r="H56" s="38" t="s">
        <v>867</v>
      </c>
      <c r="I56" s="38" t="s">
        <v>833</v>
      </c>
      <c r="J56" s="38" t="s">
        <v>894</v>
      </c>
      <c r="K56" s="38"/>
      <c r="L56" s="38" t="s">
        <v>1242</v>
      </c>
      <c r="M56" s="43">
        <v>40500</v>
      </c>
      <c r="N56" s="107" t="s">
        <v>1368</v>
      </c>
      <c r="O56" s="40" t="s">
        <v>1341</v>
      </c>
      <c r="P56" s="32"/>
      <c r="Q56" s="32"/>
      <c r="R56" s="40"/>
      <c r="S56" s="32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</row>
    <row r="57" spans="1:33" ht="15.75" customHeight="1" x14ac:dyDescent="0.25">
      <c r="A57" s="35" t="s">
        <v>7</v>
      </c>
      <c r="B57" s="36" t="s">
        <v>1265</v>
      </c>
      <c r="C57" s="35"/>
      <c r="D57" s="36"/>
      <c r="E57" s="35" t="s">
        <v>106</v>
      </c>
      <c r="F57" s="35" t="s">
        <v>42</v>
      </c>
      <c r="G57" s="41" t="s">
        <v>77</v>
      </c>
      <c r="H57" s="61" t="s">
        <v>896</v>
      </c>
      <c r="I57" s="61"/>
      <c r="J57" s="61" t="s">
        <v>848</v>
      </c>
      <c r="K57" s="61" t="s">
        <v>895</v>
      </c>
      <c r="L57" s="61"/>
      <c r="M57" s="43">
        <v>43846</v>
      </c>
      <c r="N57" s="94"/>
      <c r="O57" s="40"/>
      <c r="P57" s="32"/>
      <c r="Q57" s="32"/>
      <c r="R57" s="40"/>
      <c r="S57" s="32"/>
      <c r="T57" s="31"/>
      <c r="U57" s="31"/>
      <c r="V57" s="31"/>
      <c r="W57" s="31"/>
      <c r="X57" s="31"/>
      <c r="Y57" s="31"/>
      <c r="Z57" s="31"/>
      <c r="AA57" s="31"/>
      <c r="AB57" s="31"/>
      <c r="AC57" s="31"/>
      <c r="AD57" s="31"/>
      <c r="AE57" s="31"/>
      <c r="AF57" s="31"/>
      <c r="AG57" s="31"/>
    </row>
    <row r="58" spans="1:33" ht="15.75" customHeight="1" x14ac:dyDescent="0.25">
      <c r="A58" s="35" t="s">
        <v>7</v>
      </c>
      <c r="B58" s="36" t="s">
        <v>1263</v>
      </c>
      <c r="C58" s="35"/>
      <c r="D58" s="36"/>
      <c r="E58" s="35" t="s">
        <v>107</v>
      </c>
      <c r="F58" s="35" t="s">
        <v>108</v>
      </c>
      <c r="G58" s="41" t="s">
        <v>29</v>
      </c>
      <c r="H58" s="38" t="s">
        <v>853</v>
      </c>
      <c r="I58" s="38" t="s">
        <v>846</v>
      </c>
      <c r="J58" s="49" t="s">
        <v>848</v>
      </c>
      <c r="K58" s="38" t="s">
        <v>874</v>
      </c>
      <c r="L58" s="38" t="s">
        <v>1242</v>
      </c>
      <c r="M58" s="43">
        <v>41844</v>
      </c>
      <c r="N58" s="94"/>
      <c r="O58" s="40"/>
      <c r="P58" s="32"/>
      <c r="Q58" s="32"/>
      <c r="R58" s="40"/>
      <c r="S58" s="32"/>
      <c r="T58" s="31"/>
      <c r="U58" s="31"/>
      <c r="V58" s="31"/>
      <c r="W58" s="31"/>
      <c r="X58" s="31"/>
      <c r="Y58" s="31"/>
      <c r="Z58" s="31"/>
      <c r="AA58" s="31"/>
      <c r="AB58" s="31"/>
      <c r="AC58" s="31"/>
      <c r="AD58" s="31"/>
      <c r="AE58" s="31"/>
      <c r="AF58" s="31"/>
      <c r="AG58" s="31"/>
    </row>
    <row r="59" spans="1:33" ht="15.75" customHeight="1" x14ac:dyDescent="0.25">
      <c r="A59" s="35" t="s">
        <v>7</v>
      </c>
      <c r="B59" s="36">
        <v>37823</v>
      </c>
      <c r="C59" s="35"/>
      <c r="D59" s="36"/>
      <c r="E59" s="35" t="s">
        <v>109</v>
      </c>
      <c r="F59" s="35" t="s">
        <v>52</v>
      </c>
      <c r="G59" s="41" t="s">
        <v>77</v>
      </c>
      <c r="H59" s="35" t="s">
        <v>1246</v>
      </c>
      <c r="I59" s="35" t="s">
        <v>1245</v>
      </c>
      <c r="J59" s="35"/>
      <c r="K59" s="35"/>
      <c r="L59" s="35"/>
      <c r="M59" s="47">
        <v>41839</v>
      </c>
      <c r="N59" s="95"/>
      <c r="O59" s="32"/>
      <c r="P59" s="32"/>
      <c r="Q59" s="32"/>
      <c r="R59" s="32"/>
      <c r="S59" s="32"/>
      <c r="T59" s="31"/>
      <c r="U59" s="31"/>
      <c r="V59" s="31"/>
      <c r="W59" s="31"/>
      <c r="X59" s="31"/>
      <c r="Y59" s="31"/>
      <c r="Z59" s="31"/>
      <c r="AA59" s="31"/>
      <c r="AB59" s="31"/>
      <c r="AC59" s="31"/>
      <c r="AD59" s="31"/>
      <c r="AE59" s="31"/>
      <c r="AF59" s="31"/>
      <c r="AG59" s="31"/>
    </row>
    <row r="60" spans="1:33" ht="15.75" customHeight="1" x14ac:dyDescent="0.25">
      <c r="A60" s="35"/>
      <c r="B60" s="52"/>
      <c r="C60" s="35" t="s">
        <v>16</v>
      </c>
      <c r="D60" s="29">
        <v>36623</v>
      </c>
      <c r="E60" s="35" t="s">
        <v>110</v>
      </c>
      <c r="F60" s="35" t="s">
        <v>18</v>
      </c>
      <c r="G60" s="37" t="s">
        <v>19</v>
      </c>
      <c r="H60" s="38" t="s">
        <v>897</v>
      </c>
      <c r="I60" s="38" t="s">
        <v>804</v>
      </c>
      <c r="J60" s="38" t="s">
        <v>859</v>
      </c>
      <c r="K60" s="38"/>
      <c r="L60" s="38"/>
      <c r="M60" s="43">
        <v>43818</v>
      </c>
      <c r="N60" s="94"/>
      <c r="O60" s="40"/>
      <c r="P60" s="40"/>
      <c r="Q60" s="32"/>
      <c r="R60" s="40"/>
      <c r="S60" s="40"/>
      <c r="T60" s="31"/>
      <c r="U60" s="31"/>
      <c r="V60" s="31"/>
      <c r="W60" s="31"/>
      <c r="X60" s="31"/>
      <c r="Y60" s="31"/>
      <c r="Z60" s="31"/>
      <c r="AA60" s="31"/>
      <c r="AB60" s="31"/>
      <c r="AC60" s="31"/>
      <c r="AD60" s="31"/>
      <c r="AE60" s="31"/>
      <c r="AF60" s="31"/>
      <c r="AG60" s="31"/>
    </row>
    <row r="61" spans="1:33" ht="15.75" customHeight="1" x14ac:dyDescent="0.25">
      <c r="A61" s="35" t="s">
        <v>7</v>
      </c>
      <c r="B61" s="36">
        <v>39294</v>
      </c>
      <c r="C61" s="35"/>
      <c r="D61" s="36"/>
      <c r="E61" s="35" t="s">
        <v>111</v>
      </c>
      <c r="F61" s="35" t="s">
        <v>95</v>
      </c>
      <c r="G61" s="41" t="s">
        <v>15</v>
      </c>
      <c r="H61" s="38"/>
      <c r="I61" s="38"/>
      <c r="J61" s="38"/>
      <c r="K61" s="38" t="s">
        <v>15</v>
      </c>
      <c r="L61" s="38"/>
      <c r="M61" s="43">
        <v>44314</v>
      </c>
      <c r="N61" s="107" t="s">
        <v>1369</v>
      </c>
      <c r="O61" s="40" t="s">
        <v>1370</v>
      </c>
      <c r="P61" s="32"/>
      <c r="Q61" s="32"/>
      <c r="R61" s="40"/>
      <c r="S61" s="32"/>
      <c r="T61" s="31"/>
      <c r="U61" s="31"/>
      <c r="V61" s="31"/>
      <c r="W61" s="31"/>
      <c r="X61" s="31"/>
      <c r="Y61" s="31"/>
      <c r="Z61" s="31"/>
      <c r="AA61" s="31"/>
      <c r="AB61" s="31"/>
      <c r="AC61" s="31"/>
      <c r="AD61" s="31"/>
      <c r="AE61" s="31"/>
      <c r="AF61" s="31"/>
      <c r="AG61" s="31"/>
    </row>
    <row r="62" spans="1:33" ht="15.75" customHeight="1" x14ac:dyDescent="0.25">
      <c r="A62" s="35" t="s">
        <v>7</v>
      </c>
      <c r="B62" s="36" t="s">
        <v>1265</v>
      </c>
      <c r="C62" s="35"/>
      <c r="D62" s="36"/>
      <c r="E62" s="35" t="s">
        <v>112</v>
      </c>
      <c r="F62" s="35" t="s">
        <v>108</v>
      </c>
      <c r="G62" s="37" t="s">
        <v>19</v>
      </c>
      <c r="H62" s="38" t="s">
        <v>898</v>
      </c>
      <c r="I62" s="38" t="s">
        <v>807</v>
      </c>
      <c r="J62" s="38" t="s">
        <v>859</v>
      </c>
      <c r="K62" s="38"/>
      <c r="L62" s="38"/>
      <c r="M62" s="43">
        <v>43585</v>
      </c>
      <c r="N62" s="94"/>
      <c r="O62" s="40"/>
      <c r="P62" s="40"/>
      <c r="Q62" s="32"/>
      <c r="R62" s="40"/>
      <c r="S62" s="40"/>
      <c r="T62" s="31"/>
      <c r="U62" s="31"/>
      <c r="V62" s="31"/>
      <c r="W62" s="31"/>
      <c r="X62" s="31"/>
      <c r="Y62" s="31"/>
      <c r="Z62" s="31"/>
      <c r="AA62" s="31"/>
      <c r="AB62" s="31"/>
      <c r="AC62" s="31"/>
      <c r="AD62" s="31"/>
      <c r="AE62" s="31"/>
      <c r="AF62" s="31"/>
      <c r="AG62" s="31"/>
    </row>
    <row r="63" spans="1:33" ht="15.75" customHeight="1" x14ac:dyDescent="0.25">
      <c r="A63" s="35" t="s">
        <v>7</v>
      </c>
      <c r="B63" s="36" t="s">
        <v>1265</v>
      </c>
      <c r="C63" s="35"/>
      <c r="D63" s="36"/>
      <c r="E63" s="35" t="s">
        <v>113</v>
      </c>
      <c r="F63" s="35" t="s">
        <v>14</v>
      </c>
      <c r="G63" s="41" t="s">
        <v>29</v>
      </c>
      <c r="H63" s="38" t="s">
        <v>899</v>
      </c>
      <c r="I63" s="38" t="s">
        <v>179</v>
      </c>
      <c r="J63" s="49" t="s">
        <v>848</v>
      </c>
      <c r="K63" s="38"/>
      <c r="L63" s="38" t="s">
        <v>1243</v>
      </c>
      <c r="M63" s="43">
        <v>43285</v>
      </c>
      <c r="N63" s="94"/>
      <c r="O63" s="40"/>
      <c r="P63" s="32"/>
      <c r="Q63" s="32"/>
      <c r="R63" s="40"/>
      <c r="S63" s="32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</row>
    <row r="64" spans="1:33" ht="15.75" customHeight="1" x14ac:dyDescent="0.25">
      <c r="A64" s="35" t="s">
        <v>7</v>
      </c>
      <c r="B64" s="52">
        <v>37832</v>
      </c>
      <c r="C64" s="35" t="s">
        <v>16</v>
      </c>
      <c r="D64" s="36">
        <v>38790</v>
      </c>
      <c r="E64" s="35" t="s">
        <v>114</v>
      </c>
      <c r="F64" s="35" t="s">
        <v>115</v>
      </c>
      <c r="G64" s="41" t="s">
        <v>29</v>
      </c>
      <c r="H64" s="38" t="s">
        <v>853</v>
      </c>
      <c r="I64" s="38" t="s">
        <v>846</v>
      </c>
      <c r="J64" s="49" t="s">
        <v>848</v>
      </c>
      <c r="K64" s="38" t="s">
        <v>900</v>
      </c>
      <c r="L64" s="38" t="s">
        <v>1242</v>
      </c>
      <c r="M64" s="43">
        <v>44224</v>
      </c>
      <c r="N64" s="107" t="s">
        <v>1371</v>
      </c>
      <c r="O64" s="40" t="s">
        <v>1341</v>
      </c>
      <c r="P64" s="32"/>
      <c r="Q64" s="32"/>
      <c r="R64" s="40"/>
      <c r="S64" s="32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</row>
    <row r="65" spans="1:33" ht="15.75" customHeight="1" x14ac:dyDescent="0.25">
      <c r="A65" s="35" t="s">
        <v>7</v>
      </c>
      <c r="B65" s="36">
        <v>40221</v>
      </c>
      <c r="C65" s="35"/>
      <c r="D65" s="36"/>
      <c r="E65" s="35" t="s">
        <v>116</v>
      </c>
      <c r="F65" s="35" t="s">
        <v>117</v>
      </c>
      <c r="G65" s="37" t="s">
        <v>119</v>
      </c>
      <c r="H65" s="38"/>
      <c r="I65" s="38"/>
      <c r="J65" s="38"/>
      <c r="K65" s="38" t="s">
        <v>118</v>
      </c>
      <c r="L65" s="38"/>
      <c r="M65" s="43">
        <v>41543</v>
      </c>
      <c r="N65" s="107" t="s">
        <v>1373</v>
      </c>
      <c r="O65" s="40" t="s">
        <v>1374</v>
      </c>
      <c r="P65" s="40"/>
      <c r="Q65" s="32"/>
      <c r="R65" s="40"/>
      <c r="S65" s="40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</row>
    <row r="66" spans="1:33" ht="15.75" customHeight="1" x14ac:dyDescent="0.25">
      <c r="A66" s="54"/>
      <c r="B66" s="128"/>
      <c r="C66" s="54" t="s">
        <v>16</v>
      </c>
      <c r="D66" s="44">
        <v>44071</v>
      </c>
      <c r="E66" s="54" t="s">
        <v>120</v>
      </c>
      <c r="F66" s="54" t="s">
        <v>121</v>
      </c>
      <c r="G66" s="37" t="s">
        <v>12</v>
      </c>
      <c r="H66" s="62"/>
      <c r="I66" s="62"/>
      <c r="J66" s="56" t="s">
        <v>10</v>
      </c>
      <c r="K66" s="62"/>
      <c r="L66" s="62"/>
      <c r="M66" s="60">
        <v>44326</v>
      </c>
      <c r="N66" s="107" t="s">
        <v>1375</v>
      </c>
      <c r="O66" s="40"/>
      <c r="P66" s="40"/>
      <c r="Q66" s="32"/>
      <c r="R66" s="40"/>
      <c r="S66" s="40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</row>
    <row r="67" spans="1:33" ht="15.75" customHeight="1" x14ac:dyDescent="0.25">
      <c r="A67" s="35" t="s">
        <v>7</v>
      </c>
      <c r="B67" s="52">
        <v>42061</v>
      </c>
      <c r="C67" s="35" t="s">
        <v>16</v>
      </c>
      <c r="D67" s="44">
        <v>43546</v>
      </c>
      <c r="E67" s="35" t="s">
        <v>122</v>
      </c>
      <c r="F67" s="35" t="s">
        <v>23</v>
      </c>
      <c r="G67" s="37" t="s">
        <v>19</v>
      </c>
      <c r="H67" s="63" t="s">
        <v>901</v>
      </c>
      <c r="I67" s="63" t="s">
        <v>768</v>
      </c>
      <c r="J67" s="38" t="s">
        <v>859</v>
      </c>
      <c r="K67" s="63" t="s">
        <v>902</v>
      </c>
      <c r="L67" s="63"/>
      <c r="M67" s="43">
        <v>44253</v>
      </c>
      <c r="N67" s="107" t="s">
        <v>1376</v>
      </c>
      <c r="O67" s="40"/>
      <c r="P67" s="40"/>
      <c r="Q67" s="32"/>
      <c r="R67" s="40"/>
      <c r="S67" s="40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</row>
    <row r="68" spans="1:33" ht="15.75" customHeight="1" x14ac:dyDescent="0.25">
      <c r="A68" s="35"/>
      <c r="B68" s="52"/>
      <c r="C68" s="35" t="s">
        <v>16</v>
      </c>
      <c r="D68" s="36">
        <v>41117</v>
      </c>
      <c r="E68" s="35" t="s">
        <v>123</v>
      </c>
      <c r="F68" s="35" t="s">
        <v>124</v>
      </c>
      <c r="G68" s="37" t="s">
        <v>837</v>
      </c>
      <c r="H68" s="38" t="s">
        <v>1312</v>
      </c>
      <c r="I68" s="108" t="s">
        <v>1280</v>
      </c>
      <c r="J68" s="108"/>
      <c r="K68" s="108" t="s">
        <v>1634</v>
      </c>
      <c r="L68" s="38"/>
      <c r="M68" s="43">
        <v>43529</v>
      </c>
      <c r="N68" s="107" t="s">
        <v>1313</v>
      </c>
      <c r="O68" s="40"/>
      <c r="P68" s="40"/>
      <c r="Q68" s="32"/>
      <c r="R68" s="40"/>
      <c r="S68" s="40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</row>
    <row r="69" spans="1:33" ht="15.75" customHeight="1" x14ac:dyDescent="0.25">
      <c r="A69" s="35" t="s">
        <v>7</v>
      </c>
      <c r="B69" s="52">
        <v>41698</v>
      </c>
      <c r="C69" s="53" t="s">
        <v>16</v>
      </c>
      <c r="D69" s="44">
        <v>43511</v>
      </c>
      <c r="E69" s="35" t="s">
        <v>125</v>
      </c>
      <c r="F69" s="35" t="s">
        <v>23</v>
      </c>
      <c r="G69" s="37" t="s">
        <v>26</v>
      </c>
      <c r="H69" s="38" t="s">
        <v>903</v>
      </c>
      <c r="I69" s="38" t="s">
        <v>835</v>
      </c>
      <c r="J69" s="38" t="s">
        <v>904</v>
      </c>
      <c r="K69" s="38"/>
      <c r="L69" s="38"/>
      <c r="M69" s="43">
        <v>44301</v>
      </c>
      <c r="N69" s="107" t="s">
        <v>1377</v>
      </c>
      <c r="O69" s="40"/>
      <c r="P69" s="40"/>
      <c r="Q69" s="32"/>
      <c r="R69" s="40"/>
      <c r="S69" s="40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</row>
    <row r="70" spans="1:33" ht="15.75" customHeight="1" x14ac:dyDescent="0.25">
      <c r="A70" s="35" t="s">
        <v>7</v>
      </c>
      <c r="B70" s="44">
        <v>41460</v>
      </c>
      <c r="C70" s="35"/>
      <c r="D70" s="44"/>
      <c r="E70" s="35" t="s">
        <v>126</v>
      </c>
      <c r="F70" s="35" t="s">
        <v>67</v>
      </c>
      <c r="G70" s="41" t="s">
        <v>77</v>
      </c>
      <c r="H70" s="38" t="s">
        <v>905</v>
      </c>
      <c r="I70" s="38"/>
      <c r="J70" s="38"/>
      <c r="K70" s="38"/>
      <c r="L70" s="38"/>
      <c r="M70" s="43">
        <v>41954</v>
      </c>
      <c r="N70" s="107" t="s">
        <v>1378</v>
      </c>
      <c r="O70" s="40"/>
      <c r="P70" s="32"/>
      <c r="Q70" s="32"/>
      <c r="R70" s="40"/>
      <c r="S70" s="32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</row>
    <row r="71" spans="1:33" ht="15.75" customHeight="1" x14ac:dyDescent="0.25">
      <c r="A71" s="35" t="s">
        <v>7</v>
      </c>
      <c r="B71" s="44">
        <v>43178</v>
      </c>
      <c r="C71" s="35"/>
      <c r="D71" s="44"/>
      <c r="E71" s="35" t="s">
        <v>127</v>
      </c>
      <c r="F71" s="35" t="s">
        <v>9</v>
      </c>
      <c r="G71" s="37" t="s">
        <v>62</v>
      </c>
      <c r="H71" s="38" t="s">
        <v>850</v>
      </c>
      <c r="I71" s="38" t="s">
        <v>796</v>
      </c>
      <c r="J71" s="46" t="s">
        <v>872</v>
      </c>
      <c r="K71" s="38"/>
      <c r="L71" s="38"/>
      <c r="M71" s="43">
        <v>43858</v>
      </c>
      <c r="N71" s="138" t="s">
        <v>1625</v>
      </c>
      <c r="O71" s="40"/>
      <c r="P71" s="40"/>
      <c r="Q71" s="32"/>
      <c r="R71" s="40"/>
      <c r="S71" s="40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</row>
    <row r="72" spans="1:33" ht="15.75" customHeight="1" x14ac:dyDescent="0.25">
      <c r="A72" s="35"/>
      <c r="B72" s="52"/>
      <c r="C72" s="35" t="s">
        <v>16</v>
      </c>
      <c r="D72" s="44">
        <v>43322</v>
      </c>
      <c r="E72" s="35" t="s">
        <v>128</v>
      </c>
      <c r="F72" s="35" t="s">
        <v>47</v>
      </c>
      <c r="G72" s="37" t="s">
        <v>26</v>
      </c>
      <c r="H72" s="35" t="s">
        <v>974</v>
      </c>
      <c r="I72" s="114" t="s">
        <v>917</v>
      </c>
      <c r="J72" s="114" t="s">
        <v>975</v>
      </c>
      <c r="K72" s="114"/>
      <c r="L72" s="35"/>
      <c r="M72" s="47">
        <v>44312</v>
      </c>
      <c r="N72" s="107" t="s">
        <v>1322</v>
      </c>
      <c r="O72" s="32"/>
      <c r="P72" s="40"/>
      <c r="Q72" s="32"/>
      <c r="R72" s="32"/>
      <c r="S72" s="40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</row>
    <row r="73" spans="1:33" ht="15.75" customHeight="1" x14ac:dyDescent="0.25">
      <c r="A73" s="35" t="s">
        <v>7</v>
      </c>
      <c r="B73" s="52">
        <v>40968</v>
      </c>
      <c r="C73" s="35" t="s">
        <v>16</v>
      </c>
      <c r="D73" s="44">
        <v>42058</v>
      </c>
      <c r="E73" s="35" t="s">
        <v>129</v>
      </c>
      <c r="F73" s="35" t="s">
        <v>44</v>
      </c>
      <c r="G73" s="41" t="s">
        <v>29</v>
      </c>
      <c r="H73" s="38" t="s">
        <v>850</v>
      </c>
      <c r="I73" s="38" t="s">
        <v>796</v>
      </c>
      <c r="J73" s="38" t="s">
        <v>906</v>
      </c>
      <c r="K73" s="38"/>
      <c r="L73" s="38" t="s">
        <v>1242</v>
      </c>
      <c r="M73" s="43">
        <v>44209</v>
      </c>
      <c r="N73" s="107" t="s">
        <v>1379</v>
      </c>
      <c r="O73" s="40"/>
      <c r="P73" s="32"/>
      <c r="Q73" s="32"/>
      <c r="R73" s="40"/>
      <c r="S73" s="32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  <c r="AE73" s="31"/>
      <c r="AF73" s="31"/>
      <c r="AG73" s="31"/>
    </row>
    <row r="74" spans="1:33" ht="15.75" customHeight="1" x14ac:dyDescent="0.25">
      <c r="A74" s="35" t="s">
        <v>7</v>
      </c>
      <c r="B74" s="52">
        <v>38394</v>
      </c>
      <c r="C74" s="35" t="s">
        <v>16</v>
      </c>
      <c r="D74" s="36">
        <v>40045</v>
      </c>
      <c r="E74" s="35" t="s">
        <v>130</v>
      </c>
      <c r="F74" s="35" t="s">
        <v>131</v>
      </c>
      <c r="G74" s="37" t="s">
        <v>19</v>
      </c>
      <c r="H74" s="38" t="s">
        <v>907</v>
      </c>
      <c r="I74" s="38" t="s">
        <v>801</v>
      </c>
      <c r="J74" s="38" t="s">
        <v>859</v>
      </c>
      <c r="K74" s="38"/>
      <c r="L74" s="38"/>
      <c r="M74" s="43">
        <v>44289</v>
      </c>
      <c r="N74" s="107" t="s">
        <v>1380</v>
      </c>
      <c r="O74" s="40" t="s">
        <v>1341</v>
      </c>
      <c r="P74" s="40"/>
      <c r="Q74" s="32"/>
      <c r="R74" s="40"/>
      <c r="S74" s="40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  <c r="AE74" s="31"/>
      <c r="AF74" s="31"/>
      <c r="AG74" s="31"/>
    </row>
    <row r="75" spans="1:33" ht="15.75" customHeight="1" x14ac:dyDescent="0.25">
      <c r="A75" s="35" t="s">
        <v>7</v>
      </c>
      <c r="B75" s="52">
        <v>39870</v>
      </c>
      <c r="C75" s="35" t="s">
        <v>16</v>
      </c>
      <c r="D75" s="36">
        <v>40879</v>
      </c>
      <c r="E75" s="35" t="s">
        <v>132</v>
      </c>
      <c r="F75" s="35" t="s">
        <v>33</v>
      </c>
      <c r="G75" s="41" t="s">
        <v>77</v>
      </c>
      <c r="H75" s="38" t="s">
        <v>908</v>
      </c>
      <c r="I75" s="38"/>
      <c r="J75" s="38"/>
      <c r="K75" s="38"/>
      <c r="L75" s="38"/>
      <c r="M75" s="43">
        <v>43556</v>
      </c>
      <c r="N75" s="107" t="s">
        <v>1381</v>
      </c>
      <c r="O75" s="40"/>
      <c r="P75" s="32"/>
      <c r="Q75" s="32"/>
      <c r="R75" s="40"/>
      <c r="S75" s="32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  <c r="AE75" s="31"/>
      <c r="AF75" s="31"/>
      <c r="AG75" s="31"/>
    </row>
    <row r="76" spans="1:33" ht="15.75" customHeight="1" x14ac:dyDescent="0.25">
      <c r="A76" s="35" t="s">
        <v>7</v>
      </c>
      <c r="B76" s="52">
        <v>40956</v>
      </c>
      <c r="C76" s="35" t="s">
        <v>16</v>
      </c>
      <c r="D76" s="44">
        <v>41949</v>
      </c>
      <c r="E76" s="35" t="s">
        <v>133</v>
      </c>
      <c r="F76" s="35" t="s">
        <v>134</v>
      </c>
      <c r="G76" s="37" t="s">
        <v>19</v>
      </c>
      <c r="H76" s="38" t="s">
        <v>850</v>
      </c>
      <c r="I76" s="38" t="s">
        <v>796</v>
      </c>
      <c r="J76" s="38" t="s">
        <v>859</v>
      </c>
      <c r="K76" s="38"/>
      <c r="L76" s="38"/>
      <c r="M76" s="43">
        <v>44314</v>
      </c>
      <c r="N76" s="107" t="s">
        <v>1382</v>
      </c>
      <c r="O76" s="40"/>
      <c r="P76" s="40"/>
      <c r="Q76" s="32"/>
      <c r="R76" s="40"/>
      <c r="S76" s="40"/>
      <c r="T76" s="31"/>
      <c r="U76" s="31"/>
      <c r="V76" s="31"/>
      <c r="W76" s="31"/>
      <c r="X76" s="31"/>
      <c r="Y76" s="31"/>
      <c r="Z76" s="31"/>
      <c r="AA76" s="31"/>
      <c r="AB76" s="31"/>
      <c r="AC76" s="31"/>
      <c r="AD76" s="31"/>
      <c r="AE76" s="31"/>
      <c r="AF76" s="31"/>
      <c r="AG76" s="31"/>
    </row>
    <row r="77" spans="1:33" ht="15.75" customHeight="1" x14ac:dyDescent="0.25">
      <c r="A77" s="35" t="s">
        <v>7</v>
      </c>
      <c r="B77" s="44">
        <v>42195</v>
      </c>
      <c r="C77" s="35"/>
      <c r="D77" s="44"/>
      <c r="E77" s="35" t="s">
        <v>135</v>
      </c>
      <c r="F77" s="35" t="s">
        <v>136</v>
      </c>
      <c r="G77" s="41" t="s">
        <v>77</v>
      </c>
      <c r="H77" s="61" t="s">
        <v>1305</v>
      </c>
      <c r="I77" s="61"/>
      <c r="J77" s="38"/>
      <c r="K77" s="61"/>
      <c r="L77" s="61"/>
      <c r="M77" s="43">
        <v>44309</v>
      </c>
      <c r="N77" s="122" t="s">
        <v>1383</v>
      </c>
      <c r="O77" s="40" t="s">
        <v>1384</v>
      </c>
      <c r="P77" s="40"/>
      <c r="Q77" s="32"/>
      <c r="R77" s="40"/>
      <c r="S77" s="40"/>
      <c r="T77" s="31"/>
      <c r="U77" s="31"/>
      <c r="V77" s="31"/>
      <c r="W77" s="31"/>
      <c r="X77" s="31"/>
      <c r="Y77" s="31"/>
      <c r="Z77" s="31"/>
      <c r="AA77" s="31"/>
      <c r="AB77" s="31"/>
      <c r="AC77" s="31"/>
      <c r="AD77" s="31"/>
      <c r="AE77" s="31"/>
      <c r="AF77" s="31"/>
      <c r="AG77" s="31"/>
    </row>
    <row r="78" spans="1:33" ht="15.75" customHeight="1" x14ac:dyDescent="0.25">
      <c r="A78" s="35" t="s">
        <v>7</v>
      </c>
      <c r="B78" s="36">
        <v>41325</v>
      </c>
      <c r="C78" s="35"/>
      <c r="D78" s="36"/>
      <c r="E78" s="35" t="s">
        <v>137</v>
      </c>
      <c r="F78" s="35" t="s">
        <v>106</v>
      </c>
      <c r="G78" s="41" t="s">
        <v>77</v>
      </c>
      <c r="H78" s="35" t="s">
        <v>918</v>
      </c>
      <c r="I78" s="35"/>
      <c r="J78" s="35"/>
      <c r="K78" s="35"/>
      <c r="L78" s="35"/>
      <c r="M78" s="47">
        <v>41856</v>
      </c>
      <c r="N78" s="107" t="s">
        <v>1385</v>
      </c>
      <c r="O78" s="32"/>
      <c r="P78" s="32"/>
      <c r="Q78" s="32"/>
      <c r="R78" s="32"/>
      <c r="S78" s="32"/>
      <c r="T78" s="31"/>
      <c r="U78" s="31"/>
      <c r="V78" s="31"/>
      <c r="W78" s="31"/>
      <c r="X78" s="31"/>
      <c r="Y78" s="31"/>
      <c r="Z78" s="31"/>
      <c r="AA78" s="31"/>
      <c r="AB78" s="31"/>
      <c r="AC78" s="31"/>
      <c r="AD78" s="31"/>
      <c r="AE78" s="31"/>
      <c r="AF78" s="31"/>
      <c r="AG78" s="31"/>
    </row>
    <row r="79" spans="1:33" ht="15.75" customHeight="1" x14ac:dyDescent="0.25">
      <c r="A79" s="35" t="s">
        <v>7</v>
      </c>
      <c r="B79" s="52">
        <v>39288</v>
      </c>
      <c r="C79" s="35" t="s">
        <v>16</v>
      </c>
      <c r="D79" s="36">
        <v>40968</v>
      </c>
      <c r="E79" s="35" t="s">
        <v>138</v>
      </c>
      <c r="F79" s="35" t="s">
        <v>115</v>
      </c>
      <c r="G79" s="37" t="s">
        <v>19</v>
      </c>
      <c r="H79" s="38" t="s">
        <v>919</v>
      </c>
      <c r="I79" s="38" t="s">
        <v>781</v>
      </c>
      <c r="J79" s="38" t="s">
        <v>859</v>
      </c>
      <c r="K79" s="38" t="s">
        <v>1247</v>
      </c>
      <c r="L79" s="38"/>
      <c r="M79" s="43">
        <v>44326</v>
      </c>
      <c r="N79" s="107" t="s">
        <v>1386</v>
      </c>
      <c r="O79" s="40"/>
      <c r="P79" s="40"/>
      <c r="Q79" s="32"/>
      <c r="R79" s="40"/>
      <c r="S79" s="40"/>
      <c r="T79" s="31"/>
      <c r="U79" s="31"/>
      <c r="V79" s="31"/>
      <c r="W79" s="31"/>
      <c r="X79" s="31"/>
      <c r="Y79" s="31"/>
      <c r="Z79" s="31"/>
      <c r="AA79" s="31"/>
      <c r="AB79" s="31"/>
      <c r="AC79" s="31"/>
      <c r="AD79" s="31"/>
      <c r="AE79" s="31"/>
      <c r="AF79" s="31"/>
      <c r="AG79" s="31"/>
    </row>
    <row r="80" spans="1:33" ht="15.75" customHeight="1" x14ac:dyDescent="0.25">
      <c r="A80" s="35" t="s">
        <v>7</v>
      </c>
      <c r="B80" s="52">
        <v>38770</v>
      </c>
      <c r="C80" s="35" t="s">
        <v>16</v>
      </c>
      <c r="D80" s="36">
        <v>39962</v>
      </c>
      <c r="E80" s="35" t="s">
        <v>139</v>
      </c>
      <c r="F80" s="35" t="s">
        <v>66</v>
      </c>
      <c r="G80" s="37" t="s">
        <v>19</v>
      </c>
      <c r="H80" s="38" t="s">
        <v>850</v>
      </c>
      <c r="I80" s="38" t="s">
        <v>796</v>
      </c>
      <c r="J80" s="38" t="s">
        <v>859</v>
      </c>
      <c r="K80" s="38"/>
      <c r="L80" s="38"/>
      <c r="M80" s="43">
        <v>44327</v>
      </c>
      <c r="N80" s="122" t="s">
        <v>1387</v>
      </c>
      <c r="O80" s="40"/>
      <c r="P80" s="40"/>
      <c r="Q80" s="32"/>
      <c r="R80" s="40"/>
      <c r="S80" s="40"/>
      <c r="T80" s="31"/>
      <c r="U80" s="31"/>
      <c r="V80" s="31"/>
      <c r="W80" s="31"/>
      <c r="X80" s="31"/>
      <c r="Y80" s="31"/>
      <c r="Z80" s="31"/>
      <c r="AA80" s="31"/>
      <c r="AB80" s="31"/>
      <c r="AC80" s="31"/>
      <c r="AD80" s="31"/>
      <c r="AE80" s="31"/>
      <c r="AF80" s="31"/>
      <c r="AG80" s="31"/>
    </row>
    <row r="81" spans="1:33" ht="15.75" customHeight="1" x14ac:dyDescent="0.25">
      <c r="A81" s="35" t="s">
        <v>7</v>
      </c>
      <c r="B81" s="52">
        <v>39534</v>
      </c>
      <c r="C81" s="35" t="s">
        <v>16</v>
      </c>
      <c r="D81" s="36">
        <v>41057</v>
      </c>
      <c r="E81" s="35" t="s">
        <v>140</v>
      </c>
      <c r="F81" s="35" t="s">
        <v>141</v>
      </c>
      <c r="G81" s="41" t="s">
        <v>77</v>
      </c>
      <c r="H81" s="38" t="s">
        <v>920</v>
      </c>
      <c r="I81" s="38"/>
      <c r="J81" s="38"/>
      <c r="K81" s="38"/>
      <c r="L81" s="38"/>
      <c r="M81" s="43">
        <v>43786</v>
      </c>
      <c r="N81" s="107" t="s">
        <v>1388</v>
      </c>
      <c r="O81" s="40"/>
      <c r="P81" s="32"/>
      <c r="Q81" s="32"/>
      <c r="R81" s="40"/>
      <c r="S81" s="32"/>
      <c r="T81" s="31"/>
      <c r="U81" s="31"/>
      <c r="V81" s="31"/>
      <c r="W81" s="31"/>
      <c r="X81" s="31"/>
      <c r="Y81" s="31"/>
      <c r="Z81" s="31"/>
      <c r="AA81" s="31"/>
      <c r="AB81" s="31"/>
      <c r="AC81" s="31"/>
      <c r="AD81" s="31"/>
      <c r="AE81" s="31"/>
      <c r="AF81" s="31"/>
      <c r="AG81" s="31"/>
    </row>
    <row r="82" spans="1:33" ht="15.75" customHeight="1" x14ac:dyDescent="0.25">
      <c r="A82" s="35" t="s">
        <v>7</v>
      </c>
      <c r="B82" s="44">
        <v>43700</v>
      </c>
      <c r="C82" s="35"/>
      <c r="D82" s="44"/>
      <c r="E82" s="35" t="s">
        <v>142</v>
      </c>
      <c r="F82" s="35" t="s">
        <v>61</v>
      </c>
      <c r="G82" s="35" t="s">
        <v>143</v>
      </c>
      <c r="H82" s="35"/>
      <c r="I82" s="35"/>
      <c r="J82" s="35"/>
      <c r="K82" s="35" t="s">
        <v>143</v>
      </c>
      <c r="L82" s="35"/>
      <c r="M82" s="64">
        <v>44129</v>
      </c>
      <c r="N82" s="107" t="s">
        <v>1389</v>
      </c>
      <c r="O82" s="32"/>
      <c r="P82" s="32"/>
      <c r="Q82" s="32"/>
      <c r="R82" s="32"/>
      <c r="S82" s="32"/>
      <c r="T82" s="31"/>
      <c r="U82" s="31"/>
      <c r="V82" s="31"/>
      <c r="W82" s="31"/>
      <c r="X82" s="31"/>
      <c r="Y82" s="31"/>
      <c r="Z82" s="31"/>
      <c r="AA82" s="31"/>
      <c r="AB82" s="31"/>
      <c r="AC82" s="31"/>
      <c r="AD82" s="31"/>
      <c r="AE82" s="31"/>
      <c r="AF82" s="31"/>
      <c r="AG82" s="31"/>
    </row>
    <row r="83" spans="1:33" ht="15.75" customHeight="1" x14ac:dyDescent="0.25">
      <c r="A83" s="35" t="s">
        <v>7</v>
      </c>
      <c r="B83" s="52">
        <v>40395</v>
      </c>
      <c r="C83" s="35" t="s">
        <v>16</v>
      </c>
      <c r="D83" s="36">
        <v>41520</v>
      </c>
      <c r="E83" s="35" t="s">
        <v>144</v>
      </c>
      <c r="F83" s="35" t="s">
        <v>134</v>
      </c>
      <c r="G83" s="37" t="s">
        <v>19</v>
      </c>
      <c r="H83" s="38" t="s">
        <v>861</v>
      </c>
      <c r="I83" s="38" t="s">
        <v>794</v>
      </c>
      <c r="J83" s="38" t="s">
        <v>859</v>
      </c>
      <c r="K83" s="38"/>
      <c r="L83" s="38"/>
      <c r="M83" s="43">
        <v>44315</v>
      </c>
      <c r="N83" s="107" t="s">
        <v>1390</v>
      </c>
      <c r="O83" s="40"/>
      <c r="P83" s="40"/>
      <c r="Q83" s="32"/>
      <c r="R83" s="40"/>
      <c r="S83" s="40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  <c r="AE83" s="31"/>
      <c r="AF83" s="31"/>
      <c r="AG83" s="31"/>
    </row>
    <row r="84" spans="1:33" ht="15.75" customHeight="1" x14ac:dyDescent="0.25">
      <c r="A84" s="35" t="s">
        <v>7</v>
      </c>
      <c r="B84" s="36">
        <v>34926</v>
      </c>
      <c r="C84" s="35"/>
      <c r="D84" s="36"/>
      <c r="E84" s="35" t="s">
        <v>145</v>
      </c>
      <c r="F84" s="35" t="s">
        <v>95</v>
      </c>
      <c r="G84" s="41" t="s">
        <v>15</v>
      </c>
      <c r="H84" s="35"/>
      <c r="I84" s="35"/>
      <c r="J84" s="35" t="s">
        <v>921</v>
      </c>
      <c r="K84" s="35"/>
      <c r="L84" s="35"/>
      <c r="M84" s="46" t="s">
        <v>11</v>
      </c>
      <c r="N84" s="94"/>
      <c r="O84" s="32"/>
      <c r="P84" s="32"/>
      <c r="Q84" s="32"/>
      <c r="R84" s="32"/>
      <c r="S84" s="32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  <c r="AE84" s="31"/>
      <c r="AF84" s="31"/>
      <c r="AG84" s="31"/>
    </row>
    <row r="85" spans="1:33" ht="15.75" customHeight="1" x14ac:dyDescent="0.25">
      <c r="A85" s="35" t="s">
        <v>7</v>
      </c>
      <c r="B85" s="36" t="s">
        <v>1266</v>
      </c>
      <c r="C85" s="35"/>
      <c r="D85" s="36"/>
      <c r="E85" s="35" t="s">
        <v>146</v>
      </c>
      <c r="F85" s="35" t="s">
        <v>147</v>
      </c>
      <c r="G85" s="37" t="s">
        <v>19</v>
      </c>
      <c r="H85" s="38" t="s">
        <v>922</v>
      </c>
      <c r="I85" s="38" t="s">
        <v>789</v>
      </c>
      <c r="J85" s="38" t="s">
        <v>859</v>
      </c>
      <c r="K85" s="38"/>
      <c r="L85" s="38"/>
      <c r="M85" s="43">
        <v>43853</v>
      </c>
      <c r="N85" s="94"/>
      <c r="O85" s="40"/>
      <c r="P85" s="40"/>
      <c r="Q85" s="32"/>
      <c r="R85" s="40"/>
      <c r="S85" s="40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  <c r="AE85" s="31"/>
      <c r="AF85" s="31"/>
      <c r="AG85" s="31"/>
    </row>
    <row r="86" spans="1:33" ht="15.75" customHeight="1" x14ac:dyDescent="0.25">
      <c r="A86" s="35" t="s">
        <v>7</v>
      </c>
      <c r="B86" s="52">
        <v>34383</v>
      </c>
      <c r="C86" s="35" t="s">
        <v>16</v>
      </c>
      <c r="D86" s="29">
        <v>39278</v>
      </c>
      <c r="E86" s="35" t="s">
        <v>136</v>
      </c>
      <c r="F86" s="35" t="s">
        <v>148</v>
      </c>
      <c r="G86" s="37" t="s">
        <v>19</v>
      </c>
      <c r="H86" s="38" t="s">
        <v>850</v>
      </c>
      <c r="I86" s="38" t="s">
        <v>796</v>
      </c>
      <c r="J86" s="38" t="s">
        <v>859</v>
      </c>
      <c r="K86" s="38"/>
      <c r="L86" s="38"/>
      <c r="M86" s="43">
        <v>43800</v>
      </c>
      <c r="N86" s="94"/>
      <c r="O86" s="40"/>
      <c r="P86" s="40"/>
      <c r="Q86" s="32"/>
      <c r="R86" s="40"/>
      <c r="S86" s="40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  <c r="AE86" s="31"/>
      <c r="AF86" s="31"/>
      <c r="AG86" s="31"/>
    </row>
    <row r="87" spans="1:33" ht="15.75" customHeight="1" x14ac:dyDescent="0.25">
      <c r="A87" s="35" t="s">
        <v>7</v>
      </c>
      <c r="B87" s="36">
        <v>33541</v>
      </c>
      <c r="C87" s="35"/>
      <c r="D87" s="36"/>
      <c r="E87" s="35" t="s">
        <v>149</v>
      </c>
      <c r="F87" s="35" t="s">
        <v>95</v>
      </c>
      <c r="G87" s="41" t="s">
        <v>29</v>
      </c>
      <c r="H87" s="38" t="s">
        <v>853</v>
      </c>
      <c r="I87" s="38" t="s">
        <v>846</v>
      </c>
      <c r="J87" s="49" t="s">
        <v>848</v>
      </c>
      <c r="K87" s="38" t="s">
        <v>923</v>
      </c>
      <c r="L87" s="38" t="s">
        <v>1242</v>
      </c>
      <c r="M87" s="43">
        <v>43846</v>
      </c>
      <c r="N87" s="94"/>
      <c r="O87" s="40"/>
      <c r="P87" s="32"/>
      <c r="Q87" s="32"/>
      <c r="R87" s="40"/>
      <c r="S87" s="32"/>
      <c r="T87" s="31"/>
      <c r="U87" s="31"/>
      <c r="V87" s="31"/>
      <c r="W87" s="31"/>
      <c r="X87" s="31"/>
      <c r="Y87" s="31"/>
      <c r="Z87" s="31"/>
      <c r="AA87" s="31"/>
      <c r="AB87" s="31"/>
      <c r="AC87" s="31"/>
      <c r="AD87" s="31"/>
      <c r="AE87" s="31"/>
      <c r="AF87" s="31"/>
      <c r="AG87" s="31"/>
    </row>
    <row r="88" spans="1:33" ht="15.75" customHeight="1" x14ac:dyDescent="0.25">
      <c r="A88" s="35" t="s">
        <v>7</v>
      </c>
      <c r="B88" s="52">
        <v>37673</v>
      </c>
      <c r="C88" s="35" t="s">
        <v>16</v>
      </c>
      <c r="D88" s="29">
        <v>38716</v>
      </c>
      <c r="E88" s="35" t="s">
        <v>150</v>
      </c>
      <c r="F88" s="35" t="s">
        <v>151</v>
      </c>
      <c r="G88" s="37" t="s">
        <v>19</v>
      </c>
      <c r="H88" s="38" t="s">
        <v>873</v>
      </c>
      <c r="I88" s="38" t="s">
        <v>765</v>
      </c>
      <c r="J88" s="38" t="s">
        <v>859</v>
      </c>
      <c r="K88" s="38"/>
      <c r="L88" s="38"/>
      <c r="M88" s="43">
        <v>43796</v>
      </c>
      <c r="N88" s="94"/>
      <c r="O88" s="40"/>
      <c r="P88" s="40"/>
      <c r="Q88" s="32"/>
      <c r="R88" s="40"/>
      <c r="S88" s="40"/>
      <c r="T88" s="31"/>
      <c r="U88" s="31"/>
      <c r="V88" s="31"/>
      <c r="W88" s="31"/>
      <c r="X88" s="31"/>
      <c r="Y88" s="31"/>
      <c r="Z88" s="31"/>
      <c r="AA88" s="31"/>
      <c r="AB88" s="31"/>
      <c r="AC88" s="31"/>
      <c r="AD88" s="31"/>
      <c r="AE88" s="31"/>
      <c r="AF88" s="31"/>
      <c r="AG88" s="31"/>
    </row>
    <row r="89" spans="1:33" ht="15.75" customHeight="1" x14ac:dyDescent="0.25">
      <c r="A89" s="35"/>
      <c r="B89" s="52"/>
      <c r="C89" s="35" t="s">
        <v>16</v>
      </c>
      <c r="D89" s="29">
        <v>37902</v>
      </c>
      <c r="E89" s="35" t="s">
        <v>152</v>
      </c>
      <c r="F89" s="35" t="s">
        <v>124</v>
      </c>
      <c r="G89" s="37" t="s">
        <v>19</v>
      </c>
      <c r="H89" s="38" t="s">
        <v>850</v>
      </c>
      <c r="I89" s="38" t="s">
        <v>796</v>
      </c>
      <c r="J89" s="38" t="s">
        <v>859</v>
      </c>
      <c r="K89" s="38"/>
      <c r="L89" s="38"/>
      <c r="M89" s="43">
        <v>43818</v>
      </c>
      <c r="N89" s="94"/>
      <c r="O89" s="40"/>
      <c r="P89" s="40"/>
      <c r="Q89" s="32"/>
      <c r="R89" s="40"/>
      <c r="S89" s="40"/>
      <c r="T89" s="31"/>
      <c r="U89" s="31"/>
      <c r="V89" s="31"/>
      <c r="W89" s="31"/>
      <c r="X89" s="31"/>
      <c r="Y89" s="31"/>
      <c r="Z89" s="31"/>
      <c r="AA89" s="31"/>
      <c r="AB89" s="31"/>
      <c r="AC89" s="31"/>
      <c r="AD89" s="31"/>
      <c r="AE89" s="31"/>
      <c r="AF89" s="31"/>
      <c r="AG89" s="31"/>
    </row>
    <row r="90" spans="1:33" ht="15.75" customHeight="1" x14ac:dyDescent="0.25">
      <c r="A90" s="35" t="s">
        <v>7</v>
      </c>
      <c r="B90" s="52">
        <v>38170</v>
      </c>
      <c r="C90" s="35"/>
      <c r="D90" s="36"/>
      <c r="E90" s="35" t="s">
        <v>153</v>
      </c>
      <c r="F90" s="35" t="s">
        <v>31</v>
      </c>
      <c r="G90" s="41" t="s">
        <v>77</v>
      </c>
      <c r="H90" s="49" t="s">
        <v>924</v>
      </c>
      <c r="I90" s="49"/>
      <c r="J90" s="49" t="s">
        <v>925</v>
      </c>
      <c r="K90" s="49"/>
      <c r="L90" s="49"/>
      <c r="M90" s="47">
        <v>42148</v>
      </c>
      <c r="N90" s="94"/>
      <c r="O90" s="32"/>
      <c r="P90" s="40"/>
      <c r="Q90" s="32"/>
      <c r="R90" s="32"/>
      <c r="S90" s="40"/>
      <c r="T90" s="31"/>
      <c r="U90" s="31"/>
      <c r="V90" s="31"/>
      <c r="W90" s="31"/>
      <c r="X90" s="31"/>
      <c r="Y90" s="31"/>
      <c r="Z90" s="31"/>
      <c r="AA90" s="31"/>
      <c r="AB90" s="31"/>
      <c r="AC90" s="31"/>
      <c r="AD90" s="31"/>
      <c r="AE90" s="31"/>
      <c r="AF90" s="31"/>
      <c r="AG90" s="31"/>
    </row>
    <row r="91" spans="1:33" ht="15.75" customHeight="1" x14ac:dyDescent="0.25">
      <c r="A91" s="35" t="s">
        <v>7</v>
      </c>
      <c r="B91" s="52">
        <v>43312</v>
      </c>
      <c r="C91" s="65"/>
      <c r="D91" s="44"/>
      <c r="E91" s="35" t="s">
        <v>154</v>
      </c>
      <c r="F91" s="35" t="s">
        <v>155</v>
      </c>
      <c r="G91" s="35" t="s">
        <v>143</v>
      </c>
      <c r="H91" s="46"/>
      <c r="I91" s="46"/>
      <c r="J91" s="46"/>
      <c r="K91" s="46" t="s">
        <v>156</v>
      </c>
      <c r="L91" s="46"/>
      <c r="M91" s="47">
        <v>44229</v>
      </c>
      <c r="N91" s="107" t="s">
        <v>1391</v>
      </c>
      <c r="O91" s="48"/>
      <c r="P91" s="48"/>
      <c r="Q91" s="32"/>
      <c r="R91" s="48"/>
      <c r="S91" s="48"/>
      <c r="T91" s="31"/>
      <c r="U91" s="31"/>
      <c r="V91" s="31"/>
      <c r="W91" s="31"/>
      <c r="X91" s="31"/>
      <c r="Y91" s="31"/>
      <c r="Z91" s="31"/>
      <c r="AA91" s="31"/>
      <c r="AB91" s="31"/>
      <c r="AC91" s="31"/>
      <c r="AD91" s="31"/>
      <c r="AE91" s="31"/>
      <c r="AF91" s="31"/>
      <c r="AG91" s="31"/>
    </row>
    <row r="92" spans="1:33" ht="15.75" customHeight="1" x14ac:dyDescent="0.25">
      <c r="A92" s="35" t="s">
        <v>7</v>
      </c>
      <c r="B92" s="140" t="s">
        <v>1265</v>
      </c>
      <c r="C92" s="35"/>
      <c r="D92" s="36"/>
      <c r="E92" s="35" t="s">
        <v>157</v>
      </c>
      <c r="F92" s="35" t="s">
        <v>158</v>
      </c>
      <c r="G92" s="37" t="s">
        <v>19</v>
      </c>
      <c r="H92" s="38" t="s">
        <v>926</v>
      </c>
      <c r="I92" s="38" t="s">
        <v>820</v>
      </c>
      <c r="J92" s="38" t="s">
        <v>859</v>
      </c>
      <c r="K92" s="38"/>
      <c r="L92" s="38"/>
      <c r="M92" s="47">
        <v>43811</v>
      </c>
      <c r="N92" s="94"/>
      <c r="O92" s="40"/>
      <c r="P92" s="40"/>
      <c r="Q92" s="32"/>
      <c r="R92" s="40"/>
      <c r="S92" s="40"/>
      <c r="T92" s="31"/>
      <c r="U92" s="31"/>
      <c r="V92" s="31"/>
      <c r="W92" s="31"/>
      <c r="X92" s="31"/>
      <c r="Y92" s="31"/>
      <c r="Z92" s="31"/>
      <c r="AA92" s="31"/>
      <c r="AB92" s="31"/>
      <c r="AC92" s="31"/>
      <c r="AD92" s="31"/>
      <c r="AE92" s="31"/>
      <c r="AF92" s="31"/>
      <c r="AG92" s="31"/>
    </row>
    <row r="93" spans="1:33" ht="15.75" customHeight="1" x14ac:dyDescent="0.25">
      <c r="A93" s="35" t="s">
        <v>7</v>
      </c>
      <c r="B93" s="52">
        <v>34600</v>
      </c>
      <c r="C93" s="35"/>
      <c r="D93" s="36"/>
      <c r="E93" s="35" t="s">
        <v>159</v>
      </c>
      <c r="F93" s="35" t="s">
        <v>52</v>
      </c>
      <c r="G93" s="41" t="s">
        <v>29</v>
      </c>
      <c r="H93" s="38" t="s">
        <v>853</v>
      </c>
      <c r="I93" s="38" t="s">
        <v>846</v>
      </c>
      <c r="J93" s="49" t="s">
        <v>848</v>
      </c>
      <c r="K93" s="38" t="s">
        <v>878</v>
      </c>
      <c r="L93" s="38" t="s">
        <v>1242</v>
      </c>
      <c r="M93" s="46" t="s">
        <v>160</v>
      </c>
      <c r="N93" s="94"/>
      <c r="O93" s="40"/>
      <c r="P93" s="32"/>
      <c r="Q93" s="32"/>
      <c r="R93" s="40"/>
      <c r="S93" s="32"/>
      <c r="T93" s="31"/>
      <c r="U93" s="31"/>
      <c r="V93" s="31"/>
      <c r="W93" s="31"/>
      <c r="X93" s="31"/>
      <c r="Y93" s="31"/>
      <c r="Z93" s="31"/>
      <c r="AA93" s="31"/>
      <c r="AB93" s="31"/>
      <c r="AC93" s="31"/>
      <c r="AD93" s="31"/>
      <c r="AE93" s="31"/>
      <c r="AF93" s="31"/>
      <c r="AG93" s="31"/>
    </row>
    <row r="94" spans="1:33" ht="15.75" customHeight="1" x14ac:dyDescent="0.25">
      <c r="A94" s="35" t="s">
        <v>7</v>
      </c>
      <c r="B94" s="52">
        <v>43292</v>
      </c>
      <c r="C94" s="35"/>
      <c r="D94" s="44"/>
      <c r="E94" s="35" t="s">
        <v>161</v>
      </c>
      <c r="F94" s="35" t="s">
        <v>79</v>
      </c>
      <c r="G94" s="41" t="s">
        <v>29</v>
      </c>
      <c r="H94" s="46" t="s">
        <v>927</v>
      </c>
      <c r="I94" s="46" t="s">
        <v>928</v>
      </c>
      <c r="J94" s="46" t="s">
        <v>929</v>
      </c>
      <c r="K94" s="46" t="s">
        <v>930</v>
      </c>
      <c r="L94" s="46" t="s">
        <v>1242</v>
      </c>
      <c r="M94" s="46" t="s">
        <v>1393</v>
      </c>
      <c r="N94" s="107" t="s">
        <v>1392</v>
      </c>
      <c r="O94" s="48"/>
      <c r="P94" s="32"/>
      <c r="Q94" s="32"/>
      <c r="R94" s="48"/>
      <c r="S94" s="32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31"/>
      <c r="AF94" s="31"/>
      <c r="AG94" s="31"/>
    </row>
    <row r="95" spans="1:33" ht="15.75" customHeight="1" x14ac:dyDescent="0.25">
      <c r="A95" s="66" t="s">
        <v>7</v>
      </c>
      <c r="B95" s="129">
        <v>43448</v>
      </c>
      <c r="C95" s="66"/>
      <c r="D95" s="44"/>
      <c r="E95" s="67" t="s">
        <v>1259</v>
      </c>
      <c r="F95" s="67" t="s">
        <v>9</v>
      </c>
      <c r="G95" s="110" t="s">
        <v>24</v>
      </c>
      <c r="H95" s="46"/>
      <c r="I95" s="46"/>
      <c r="J95" s="46"/>
      <c r="K95" s="46" t="s">
        <v>1394</v>
      </c>
      <c r="L95" s="46"/>
      <c r="M95" s="46"/>
      <c r="N95" s="138" t="s">
        <v>1624</v>
      </c>
      <c r="O95" s="48"/>
      <c r="P95" s="32"/>
      <c r="Q95" s="32"/>
      <c r="R95" s="48"/>
      <c r="S95" s="32"/>
      <c r="T95" s="31"/>
      <c r="U95" s="31"/>
      <c r="V95" s="31"/>
      <c r="W95" s="31"/>
      <c r="X95" s="31"/>
      <c r="Y95" s="31"/>
      <c r="Z95" s="31"/>
      <c r="AA95" s="31"/>
      <c r="AB95" s="31"/>
      <c r="AC95" s="31"/>
      <c r="AD95" s="31"/>
      <c r="AE95" s="31"/>
      <c r="AF95" s="31"/>
      <c r="AG95" s="31"/>
    </row>
    <row r="96" spans="1:33" ht="15.75" customHeight="1" x14ac:dyDescent="0.25">
      <c r="A96" s="35" t="s">
        <v>7</v>
      </c>
      <c r="B96" s="52">
        <v>39127</v>
      </c>
      <c r="C96" s="35" t="s">
        <v>16</v>
      </c>
      <c r="D96" s="36">
        <v>40193</v>
      </c>
      <c r="E96" s="35" t="s">
        <v>162</v>
      </c>
      <c r="F96" s="35" t="s">
        <v>115</v>
      </c>
      <c r="G96" s="41" t="s">
        <v>29</v>
      </c>
      <c r="H96" s="38" t="s">
        <v>899</v>
      </c>
      <c r="I96" s="38" t="s">
        <v>179</v>
      </c>
      <c r="J96" s="49" t="s">
        <v>848</v>
      </c>
      <c r="K96" s="38"/>
      <c r="L96" s="38" t="s">
        <v>1243</v>
      </c>
      <c r="M96" s="47">
        <v>44315</v>
      </c>
      <c r="N96" s="107" t="s">
        <v>1395</v>
      </c>
      <c r="O96" s="40"/>
      <c r="P96" s="32"/>
      <c r="Q96" s="32"/>
      <c r="R96" s="40"/>
      <c r="S96" s="32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</row>
    <row r="97" spans="1:33" ht="15.75" customHeight="1" x14ac:dyDescent="0.25">
      <c r="A97" s="35" t="s">
        <v>7</v>
      </c>
      <c r="B97" s="52">
        <v>39589</v>
      </c>
      <c r="C97" s="35" t="s">
        <v>16</v>
      </c>
      <c r="D97" s="36">
        <v>40597</v>
      </c>
      <c r="E97" s="35" t="s">
        <v>164</v>
      </c>
      <c r="F97" s="35" t="s">
        <v>66</v>
      </c>
      <c r="G97" s="41" t="s">
        <v>29</v>
      </c>
      <c r="H97" s="38" t="s">
        <v>853</v>
      </c>
      <c r="I97" s="38" t="s">
        <v>846</v>
      </c>
      <c r="J97" s="49" t="s">
        <v>848</v>
      </c>
      <c r="K97" s="38" t="s">
        <v>931</v>
      </c>
      <c r="L97" s="38" t="s">
        <v>1242</v>
      </c>
      <c r="M97" s="47">
        <v>44316</v>
      </c>
      <c r="N97" s="107" t="s">
        <v>1396</v>
      </c>
      <c r="O97" s="40"/>
      <c r="P97" s="32"/>
      <c r="Q97" s="32"/>
      <c r="R97" s="40"/>
      <c r="S97" s="32"/>
      <c r="T97" s="31"/>
      <c r="U97" s="31"/>
      <c r="V97" s="31"/>
      <c r="W97" s="31"/>
      <c r="X97" s="31"/>
      <c r="Y97" s="31"/>
      <c r="Z97" s="31"/>
      <c r="AA97" s="31"/>
      <c r="AB97" s="31"/>
      <c r="AC97" s="31"/>
      <c r="AD97" s="31"/>
      <c r="AE97" s="31"/>
      <c r="AF97" s="31"/>
      <c r="AG97" s="31"/>
    </row>
    <row r="98" spans="1:33" ht="15.75" customHeight="1" x14ac:dyDescent="0.25">
      <c r="A98" s="35" t="s">
        <v>7</v>
      </c>
      <c r="B98" s="36" t="s">
        <v>1267</v>
      </c>
      <c r="C98" s="35"/>
      <c r="D98" s="36"/>
      <c r="E98" s="35" t="s">
        <v>165</v>
      </c>
      <c r="F98" s="35" t="s">
        <v>18</v>
      </c>
      <c r="G98" s="45" t="s">
        <v>24</v>
      </c>
      <c r="H98" s="35"/>
      <c r="I98" s="35"/>
      <c r="J98" s="35"/>
      <c r="K98" s="35" t="s">
        <v>166</v>
      </c>
      <c r="L98" s="35"/>
      <c r="M98" s="46" t="s">
        <v>11</v>
      </c>
      <c r="N98" s="94"/>
      <c r="O98" s="32"/>
      <c r="P98" s="48"/>
      <c r="Q98" s="32"/>
      <c r="R98" s="32"/>
      <c r="S98" s="48"/>
      <c r="T98" s="31"/>
      <c r="U98" s="31"/>
      <c r="V98" s="31"/>
      <c r="W98" s="31"/>
      <c r="X98" s="31"/>
      <c r="Y98" s="31"/>
      <c r="Z98" s="31"/>
      <c r="AA98" s="31"/>
      <c r="AB98" s="31"/>
      <c r="AC98" s="31"/>
      <c r="AD98" s="31"/>
      <c r="AE98" s="31"/>
      <c r="AF98" s="31"/>
      <c r="AG98" s="31"/>
    </row>
    <row r="99" spans="1:33" ht="15.75" customHeight="1" x14ac:dyDescent="0.25">
      <c r="A99" s="35" t="s">
        <v>7</v>
      </c>
      <c r="B99" s="36">
        <v>37405</v>
      </c>
      <c r="C99" s="35"/>
      <c r="D99" s="36"/>
      <c r="E99" s="35" t="s">
        <v>167</v>
      </c>
      <c r="F99" s="35" t="s">
        <v>23</v>
      </c>
      <c r="G99" s="37" t="s">
        <v>19</v>
      </c>
      <c r="H99" s="38" t="s">
        <v>932</v>
      </c>
      <c r="I99" s="38" t="s">
        <v>933</v>
      </c>
      <c r="J99" s="38" t="s">
        <v>860</v>
      </c>
      <c r="K99" s="38" t="s">
        <v>934</v>
      </c>
      <c r="L99" s="38"/>
      <c r="M99" s="47">
        <v>43863</v>
      </c>
      <c r="N99" s="94"/>
      <c r="O99" s="40"/>
      <c r="P99" s="32"/>
      <c r="Q99" s="32"/>
      <c r="R99" s="40"/>
      <c r="S99" s="32"/>
      <c r="T99" s="31"/>
      <c r="U99" s="31"/>
      <c r="V99" s="31"/>
      <c r="W99" s="31"/>
      <c r="X99" s="31"/>
      <c r="Y99" s="31"/>
      <c r="Z99" s="31"/>
      <c r="AA99" s="31"/>
      <c r="AB99" s="31"/>
      <c r="AC99" s="31"/>
      <c r="AD99" s="31"/>
      <c r="AE99" s="31"/>
      <c r="AF99" s="31"/>
      <c r="AG99" s="31"/>
    </row>
    <row r="100" spans="1:33" ht="15.75" customHeight="1" x14ac:dyDescent="0.25">
      <c r="A100" s="35" t="s">
        <v>7</v>
      </c>
      <c r="B100" s="36">
        <v>34299</v>
      </c>
      <c r="C100" s="35"/>
      <c r="D100" s="36"/>
      <c r="E100" s="35" t="s">
        <v>168</v>
      </c>
      <c r="F100" s="35" t="s">
        <v>95</v>
      </c>
      <c r="G100" s="41" t="s">
        <v>77</v>
      </c>
      <c r="H100" s="38" t="s">
        <v>935</v>
      </c>
      <c r="I100" s="38" t="s">
        <v>1003</v>
      </c>
      <c r="J100" s="38"/>
      <c r="K100" s="38" t="s">
        <v>1004</v>
      </c>
      <c r="L100" s="38"/>
      <c r="M100" s="46" t="s">
        <v>169</v>
      </c>
      <c r="N100" s="94"/>
      <c r="O100" s="40"/>
      <c r="P100" s="32"/>
      <c r="Q100" s="32"/>
      <c r="R100" s="40"/>
      <c r="S100" s="32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31"/>
      <c r="AF100" s="31"/>
      <c r="AG100" s="31"/>
    </row>
    <row r="101" spans="1:33" ht="15.75" customHeight="1" x14ac:dyDescent="0.25">
      <c r="A101" s="35" t="s">
        <v>7</v>
      </c>
      <c r="B101" s="52">
        <v>36276</v>
      </c>
      <c r="C101" s="35" t="s">
        <v>16</v>
      </c>
      <c r="D101" s="29">
        <v>38303</v>
      </c>
      <c r="E101" s="35" t="s">
        <v>170</v>
      </c>
      <c r="F101" s="35" t="s">
        <v>141</v>
      </c>
      <c r="G101" s="37" t="s">
        <v>19</v>
      </c>
      <c r="H101" s="38" t="s">
        <v>936</v>
      </c>
      <c r="I101" s="38" t="s">
        <v>810</v>
      </c>
      <c r="J101" s="38" t="s">
        <v>859</v>
      </c>
      <c r="K101" s="38"/>
      <c r="L101" s="38"/>
      <c r="M101" s="46" t="s">
        <v>171</v>
      </c>
      <c r="N101" s="94"/>
      <c r="O101" s="40"/>
      <c r="P101" s="40"/>
      <c r="Q101" s="32"/>
      <c r="R101" s="40"/>
      <c r="S101" s="40"/>
      <c r="T101" s="31"/>
      <c r="U101" s="31"/>
      <c r="V101" s="31"/>
      <c r="W101" s="31"/>
      <c r="X101" s="31"/>
      <c r="Y101" s="31"/>
      <c r="Z101" s="31"/>
      <c r="AA101" s="31"/>
      <c r="AB101" s="31"/>
      <c r="AC101" s="31"/>
      <c r="AD101" s="31"/>
      <c r="AE101" s="31"/>
      <c r="AF101" s="31"/>
      <c r="AG101" s="31"/>
    </row>
    <row r="102" spans="1:33" ht="15.75" customHeight="1" x14ac:dyDescent="0.25">
      <c r="A102" s="35" t="s">
        <v>7</v>
      </c>
      <c r="B102" s="52">
        <v>39654</v>
      </c>
      <c r="C102" s="35" t="s">
        <v>16</v>
      </c>
      <c r="D102" s="36">
        <v>40785</v>
      </c>
      <c r="E102" s="35" t="s">
        <v>172</v>
      </c>
      <c r="F102" s="35" t="s">
        <v>82</v>
      </c>
      <c r="G102" s="41" t="s">
        <v>77</v>
      </c>
      <c r="H102" s="35" t="s">
        <v>937</v>
      </c>
      <c r="I102" s="35"/>
      <c r="J102" s="49" t="s">
        <v>848</v>
      </c>
      <c r="K102" s="35" t="s">
        <v>173</v>
      </c>
      <c r="L102" s="35"/>
      <c r="M102" s="47">
        <v>42743</v>
      </c>
      <c r="N102" s="107" t="s">
        <v>1397</v>
      </c>
      <c r="O102" s="32"/>
      <c r="P102" s="32"/>
      <c r="Q102" s="32"/>
      <c r="R102" s="32"/>
      <c r="S102" s="32"/>
      <c r="T102" s="31"/>
      <c r="U102" s="31"/>
      <c r="V102" s="31"/>
      <c r="W102" s="31"/>
      <c r="X102" s="31"/>
      <c r="Y102" s="31"/>
      <c r="Z102" s="31"/>
      <c r="AA102" s="31"/>
      <c r="AB102" s="31"/>
      <c r="AC102" s="31"/>
      <c r="AD102" s="31"/>
      <c r="AE102" s="31"/>
      <c r="AF102" s="31"/>
      <c r="AG102" s="31"/>
    </row>
    <row r="103" spans="1:33" ht="15.75" customHeight="1" x14ac:dyDescent="0.25">
      <c r="A103" s="35" t="s">
        <v>7</v>
      </c>
      <c r="B103" s="36" t="s">
        <v>1268</v>
      </c>
      <c r="C103" s="35"/>
      <c r="D103" s="36"/>
      <c r="E103" s="35" t="s">
        <v>174</v>
      </c>
      <c r="F103" s="35" t="s">
        <v>147</v>
      </c>
      <c r="G103" s="41" t="s">
        <v>29</v>
      </c>
      <c r="H103" s="38" t="s">
        <v>903</v>
      </c>
      <c r="I103" s="38" t="s">
        <v>835</v>
      </c>
      <c r="J103" s="49" t="s">
        <v>848</v>
      </c>
      <c r="K103" s="38"/>
      <c r="L103" s="38" t="s">
        <v>1243</v>
      </c>
      <c r="M103" s="46" t="s">
        <v>175</v>
      </c>
      <c r="N103" s="94"/>
      <c r="O103" s="40"/>
      <c r="P103" s="32"/>
      <c r="Q103" s="32"/>
      <c r="R103" s="40"/>
      <c r="S103" s="32"/>
      <c r="T103" s="31"/>
      <c r="U103" s="31"/>
      <c r="V103" s="31"/>
      <c r="W103" s="31"/>
      <c r="X103" s="31"/>
      <c r="Y103" s="31"/>
      <c r="Z103" s="31"/>
      <c r="AA103" s="31"/>
      <c r="AB103" s="31"/>
      <c r="AC103" s="31"/>
      <c r="AD103" s="31"/>
      <c r="AE103" s="31"/>
      <c r="AF103" s="31"/>
      <c r="AG103" s="31"/>
    </row>
    <row r="104" spans="1:33" ht="15.75" customHeight="1" x14ac:dyDescent="0.25">
      <c r="A104" s="35"/>
      <c r="B104" s="52"/>
      <c r="C104" s="35" t="s">
        <v>16</v>
      </c>
      <c r="D104" s="44">
        <v>41946</v>
      </c>
      <c r="E104" s="35" t="s">
        <v>176</v>
      </c>
      <c r="F104" s="35" t="s">
        <v>136</v>
      </c>
      <c r="G104" s="37" t="s">
        <v>12</v>
      </c>
      <c r="H104" s="38"/>
      <c r="I104" s="38"/>
      <c r="J104" s="38" t="s">
        <v>939</v>
      </c>
      <c r="K104" s="38" t="s">
        <v>938</v>
      </c>
      <c r="L104" s="38"/>
      <c r="M104" s="46" t="s">
        <v>177</v>
      </c>
      <c r="N104" s="107" t="s">
        <v>1398</v>
      </c>
      <c r="O104" s="40"/>
      <c r="P104" s="40"/>
      <c r="Q104" s="32"/>
      <c r="R104" s="40"/>
      <c r="S104" s="40"/>
      <c r="T104" s="31"/>
      <c r="U104" s="31"/>
      <c r="V104" s="31"/>
      <c r="W104" s="31"/>
      <c r="X104" s="31"/>
      <c r="Y104" s="31"/>
      <c r="Z104" s="31"/>
      <c r="AA104" s="31"/>
      <c r="AB104" s="31"/>
      <c r="AC104" s="31"/>
      <c r="AD104" s="31"/>
      <c r="AE104" s="31"/>
      <c r="AF104" s="31"/>
      <c r="AG104" s="31"/>
    </row>
    <row r="105" spans="1:33" ht="15.75" customHeight="1" x14ac:dyDescent="0.25">
      <c r="A105" s="35" t="s">
        <v>7</v>
      </c>
      <c r="B105" s="36">
        <v>33928</v>
      </c>
      <c r="C105" s="35"/>
      <c r="D105" s="36"/>
      <c r="E105" s="35" t="s">
        <v>178</v>
      </c>
      <c r="F105" s="35" t="s">
        <v>95</v>
      </c>
      <c r="G105" s="41" t="s">
        <v>29</v>
      </c>
      <c r="H105" s="38" t="s">
        <v>899</v>
      </c>
      <c r="I105" s="38" t="s">
        <v>179</v>
      </c>
      <c r="J105" s="38"/>
      <c r="K105" s="38"/>
      <c r="L105" s="38" t="s">
        <v>1243</v>
      </c>
      <c r="M105" s="47">
        <v>43313</v>
      </c>
      <c r="N105" s="94"/>
      <c r="O105" s="40"/>
      <c r="P105" s="32"/>
      <c r="Q105" s="32"/>
      <c r="R105" s="40"/>
      <c r="S105" s="32"/>
      <c r="T105" s="31"/>
      <c r="U105" s="31"/>
      <c r="V105" s="31"/>
      <c r="W105" s="31"/>
      <c r="X105" s="31"/>
      <c r="Y105" s="31"/>
      <c r="Z105" s="31"/>
      <c r="AA105" s="31"/>
      <c r="AB105" s="31"/>
      <c r="AC105" s="31"/>
      <c r="AD105" s="31"/>
      <c r="AE105" s="31"/>
      <c r="AF105" s="31"/>
      <c r="AG105" s="31"/>
    </row>
    <row r="106" spans="1:33" ht="15.75" customHeight="1" x14ac:dyDescent="0.25">
      <c r="A106" s="35" t="s">
        <v>7</v>
      </c>
      <c r="B106" s="36">
        <v>34731</v>
      </c>
      <c r="C106" s="35"/>
      <c r="D106" s="36"/>
      <c r="E106" s="35" t="s">
        <v>180</v>
      </c>
      <c r="F106" s="35" t="s">
        <v>42</v>
      </c>
      <c r="G106" s="37" t="s">
        <v>19</v>
      </c>
      <c r="H106" s="38" t="s">
        <v>854</v>
      </c>
      <c r="I106" s="38" t="s">
        <v>797</v>
      </c>
      <c r="J106" s="38" t="s">
        <v>859</v>
      </c>
      <c r="K106" s="38"/>
      <c r="L106" s="38"/>
      <c r="M106" s="46" t="s">
        <v>181</v>
      </c>
      <c r="N106" s="94"/>
      <c r="O106" s="40"/>
      <c r="P106" s="40"/>
      <c r="Q106" s="32"/>
      <c r="R106" s="40"/>
      <c r="S106" s="40"/>
      <c r="T106" s="31"/>
      <c r="U106" s="31"/>
      <c r="V106" s="31"/>
      <c r="W106" s="31"/>
      <c r="X106" s="31"/>
      <c r="Y106" s="31"/>
      <c r="Z106" s="31"/>
      <c r="AA106" s="31"/>
      <c r="AB106" s="31"/>
      <c r="AC106" s="31"/>
      <c r="AD106" s="31"/>
      <c r="AE106" s="31"/>
      <c r="AF106" s="31"/>
      <c r="AG106" s="31"/>
    </row>
    <row r="107" spans="1:33" ht="15.75" customHeight="1" x14ac:dyDescent="0.25">
      <c r="A107" s="35" t="s">
        <v>7</v>
      </c>
      <c r="B107" s="44">
        <v>43515</v>
      </c>
      <c r="C107" s="35"/>
      <c r="D107" s="44"/>
      <c r="E107" s="35" t="s">
        <v>182</v>
      </c>
      <c r="F107" s="35" t="s">
        <v>47</v>
      </c>
      <c r="G107" s="45" t="s">
        <v>24</v>
      </c>
      <c r="H107" s="38"/>
      <c r="I107" s="38"/>
      <c r="J107" s="38"/>
      <c r="K107" s="38" t="s">
        <v>183</v>
      </c>
      <c r="L107" s="38"/>
      <c r="M107" s="47">
        <v>44311</v>
      </c>
      <c r="N107" s="107" t="s">
        <v>1399</v>
      </c>
      <c r="O107" s="40"/>
      <c r="P107" s="48"/>
      <c r="Q107" s="32"/>
      <c r="R107" s="40"/>
      <c r="S107" s="48"/>
      <c r="T107" s="31"/>
      <c r="U107" s="31"/>
      <c r="V107" s="31"/>
      <c r="W107" s="31"/>
      <c r="X107" s="31"/>
      <c r="Y107" s="31"/>
      <c r="Z107" s="31"/>
      <c r="AA107" s="31"/>
      <c r="AB107" s="31"/>
      <c r="AC107" s="31"/>
      <c r="AD107" s="31"/>
      <c r="AE107" s="31"/>
      <c r="AF107" s="31"/>
      <c r="AG107" s="31"/>
    </row>
    <row r="108" spans="1:33" ht="15.75" customHeight="1" x14ac:dyDescent="0.25">
      <c r="A108" s="35" t="s">
        <v>7</v>
      </c>
      <c r="B108" s="36" t="s">
        <v>1267</v>
      </c>
      <c r="C108" s="35"/>
      <c r="D108" s="36"/>
      <c r="E108" s="35" t="s">
        <v>184</v>
      </c>
      <c r="F108" s="35" t="s">
        <v>52</v>
      </c>
      <c r="G108" s="37" t="s">
        <v>19</v>
      </c>
      <c r="H108" s="38" t="s">
        <v>852</v>
      </c>
      <c r="I108" s="38" t="s">
        <v>816</v>
      </c>
      <c r="J108" s="38" t="s">
        <v>859</v>
      </c>
      <c r="K108" s="38"/>
      <c r="L108" s="38"/>
      <c r="M108" s="46" t="s">
        <v>185</v>
      </c>
      <c r="N108" s="94"/>
      <c r="O108" s="40"/>
      <c r="P108" s="40"/>
      <c r="Q108" s="32"/>
      <c r="R108" s="40"/>
      <c r="S108" s="40"/>
      <c r="T108" s="31"/>
      <c r="U108" s="31"/>
      <c r="V108" s="31"/>
      <c r="W108" s="31"/>
      <c r="X108" s="31"/>
      <c r="Y108" s="31"/>
      <c r="Z108" s="31"/>
      <c r="AA108" s="31"/>
      <c r="AB108" s="31"/>
      <c r="AC108" s="31"/>
      <c r="AD108" s="31"/>
      <c r="AE108" s="31"/>
      <c r="AF108" s="31"/>
      <c r="AG108" s="31"/>
    </row>
    <row r="109" spans="1:33" ht="15.75" customHeight="1" x14ac:dyDescent="0.25">
      <c r="A109" s="35" t="s">
        <v>7</v>
      </c>
      <c r="B109" s="36">
        <v>34892</v>
      </c>
      <c r="C109" s="35"/>
      <c r="D109" s="36"/>
      <c r="E109" s="35" t="s">
        <v>186</v>
      </c>
      <c r="F109" s="35" t="s">
        <v>187</v>
      </c>
      <c r="G109" s="45" t="s">
        <v>24</v>
      </c>
      <c r="H109" s="38"/>
      <c r="I109" s="38"/>
      <c r="J109" s="38"/>
      <c r="K109" s="38" t="s">
        <v>183</v>
      </c>
      <c r="L109" s="38"/>
      <c r="M109" s="46" t="s">
        <v>11</v>
      </c>
      <c r="N109" s="94"/>
      <c r="O109" s="40"/>
      <c r="P109" s="48"/>
      <c r="Q109" s="32"/>
      <c r="R109" s="40"/>
      <c r="S109" s="48"/>
      <c r="T109" s="31"/>
      <c r="U109" s="31"/>
      <c r="V109" s="31"/>
      <c r="W109" s="31"/>
      <c r="X109" s="31"/>
      <c r="Y109" s="31"/>
      <c r="Z109" s="31"/>
      <c r="AA109" s="31"/>
      <c r="AB109" s="31"/>
      <c r="AC109" s="31"/>
      <c r="AD109" s="31"/>
      <c r="AE109" s="31"/>
      <c r="AF109" s="31"/>
      <c r="AG109" s="31"/>
    </row>
    <row r="110" spans="1:33" ht="15.75" customHeight="1" x14ac:dyDescent="0.25">
      <c r="A110" s="35" t="s">
        <v>7</v>
      </c>
      <c r="B110" s="36">
        <v>40827</v>
      </c>
      <c r="C110" s="35"/>
      <c r="D110" s="36"/>
      <c r="E110" s="35" t="s">
        <v>188</v>
      </c>
      <c r="F110" s="35" t="s">
        <v>136</v>
      </c>
      <c r="G110" s="41" t="s">
        <v>77</v>
      </c>
      <c r="H110" s="38" t="s">
        <v>189</v>
      </c>
      <c r="I110" s="38"/>
      <c r="J110" s="38"/>
      <c r="K110" s="38"/>
      <c r="L110" s="38"/>
      <c r="M110" s="47">
        <v>44307</v>
      </c>
      <c r="N110" s="107" t="s">
        <v>1293</v>
      </c>
      <c r="O110" s="40"/>
      <c r="P110" s="32"/>
      <c r="Q110" s="32"/>
      <c r="R110" s="40"/>
      <c r="S110" s="32"/>
      <c r="T110" s="31"/>
      <c r="U110" s="31"/>
      <c r="V110" s="31"/>
      <c r="W110" s="31"/>
      <c r="X110" s="31"/>
      <c r="Y110" s="31"/>
      <c r="Z110" s="31"/>
      <c r="AA110" s="31"/>
      <c r="AB110" s="31"/>
      <c r="AC110" s="31"/>
      <c r="AD110" s="31"/>
      <c r="AE110" s="31"/>
      <c r="AF110" s="31"/>
      <c r="AG110" s="31"/>
    </row>
    <row r="111" spans="1:33" ht="15.75" customHeight="1" x14ac:dyDescent="0.25">
      <c r="A111" s="35" t="s">
        <v>7</v>
      </c>
      <c r="B111" s="36">
        <v>38905</v>
      </c>
      <c r="C111" s="35"/>
      <c r="D111" s="36"/>
      <c r="E111" s="35" t="s">
        <v>190</v>
      </c>
      <c r="F111" s="35" t="s">
        <v>23</v>
      </c>
      <c r="G111" s="41" t="s">
        <v>29</v>
      </c>
      <c r="H111" s="38" t="s">
        <v>941</v>
      </c>
      <c r="I111" s="38" t="s">
        <v>940</v>
      </c>
      <c r="J111" s="38" t="s">
        <v>942</v>
      </c>
      <c r="K111" s="38" t="s">
        <v>943</v>
      </c>
      <c r="L111" s="46" t="s">
        <v>1242</v>
      </c>
      <c r="M111" s="46" t="s">
        <v>191</v>
      </c>
      <c r="N111" s="107" t="s">
        <v>1400</v>
      </c>
      <c r="O111" s="40"/>
      <c r="P111" s="32"/>
      <c r="Q111" s="32"/>
      <c r="R111" s="40"/>
      <c r="S111" s="32"/>
      <c r="T111" s="31"/>
      <c r="U111" s="31"/>
      <c r="V111" s="31"/>
      <c r="W111" s="31"/>
      <c r="X111" s="31"/>
      <c r="Y111" s="31"/>
      <c r="Z111" s="31"/>
      <c r="AA111" s="31"/>
      <c r="AB111" s="31"/>
      <c r="AC111" s="31"/>
      <c r="AD111" s="31"/>
      <c r="AE111" s="31"/>
      <c r="AF111" s="31"/>
      <c r="AG111" s="31"/>
    </row>
    <row r="112" spans="1:33" ht="15.75" customHeight="1" x14ac:dyDescent="0.25">
      <c r="A112" s="35" t="s">
        <v>7</v>
      </c>
      <c r="B112" s="36">
        <v>38023</v>
      </c>
      <c r="C112" s="35"/>
      <c r="D112" s="36"/>
      <c r="E112" s="35" t="s">
        <v>192</v>
      </c>
      <c r="F112" s="35" t="s">
        <v>106</v>
      </c>
      <c r="G112" s="45" t="s">
        <v>24</v>
      </c>
      <c r="H112" s="38"/>
      <c r="I112" s="38"/>
      <c r="J112" s="38"/>
      <c r="K112" s="38" t="s">
        <v>183</v>
      </c>
      <c r="L112" s="38"/>
      <c r="M112" s="46" t="s">
        <v>193</v>
      </c>
      <c r="N112" s="94"/>
      <c r="O112" s="40"/>
      <c r="P112" s="48"/>
      <c r="Q112" s="32"/>
      <c r="R112" s="40"/>
      <c r="S112" s="48"/>
      <c r="T112" s="31"/>
      <c r="U112" s="31"/>
      <c r="V112" s="31"/>
      <c r="W112" s="31"/>
      <c r="X112" s="31"/>
      <c r="Y112" s="31"/>
      <c r="Z112" s="31"/>
      <c r="AA112" s="31"/>
      <c r="AB112" s="31"/>
      <c r="AC112" s="31"/>
      <c r="AD112" s="31"/>
      <c r="AE112" s="31"/>
      <c r="AF112" s="31"/>
      <c r="AG112" s="31"/>
    </row>
    <row r="113" spans="1:33" ht="15.75" customHeight="1" x14ac:dyDescent="0.25">
      <c r="A113" s="35" t="s">
        <v>7</v>
      </c>
      <c r="B113" s="36">
        <v>38203</v>
      </c>
      <c r="C113" s="35"/>
      <c r="D113" s="36"/>
      <c r="E113" s="35" t="s">
        <v>194</v>
      </c>
      <c r="F113" s="35" t="s">
        <v>124</v>
      </c>
      <c r="G113" s="45" t="s">
        <v>24</v>
      </c>
      <c r="H113" s="38"/>
      <c r="I113" s="38"/>
      <c r="J113" s="38"/>
      <c r="K113" s="38" t="s">
        <v>183</v>
      </c>
      <c r="L113" s="38"/>
      <c r="M113" s="46" t="s">
        <v>196</v>
      </c>
      <c r="N113" s="94"/>
      <c r="O113" s="40"/>
      <c r="P113" s="48"/>
      <c r="Q113" s="32"/>
      <c r="R113" s="40"/>
      <c r="S113" s="48"/>
      <c r="T113" s="31"/>
      <c r="U113" s="31"/>
      <c r="V113" s="31"/>
      <c r="W113" s="31"/>
      <c r="X113" s="31"/>
      <c r="Y113" s="31"/>
      <c r="Z113" s="31"/>
      <c r="AA113" s="31"/>
      <c r="AB113" s="31"/>
      <c r="AC113" s="31"/>
      <c r="AD113" s="31"/>
      <c r="AE113" s="31"/>
      <c r="AF113" s="31"/>
      <c r="AG113" s="31"/>
    </row>
    <row r="114" spans="1:33" ht="15.75" customHeight="1" x14ac:dyDescent="0.25">
      <c r="A114" s="35" t="s">
        <v>7</v>
      </c>
      <c r="B114" s="52">
        <v>37845</v>
      </c>
      <c r="C114" s="35" t="s">
        <v>16</v>
      </c>
      <c r="D114" s="36">
        <v>39069</v>
      </c>
      <c r="E114" s="35" t="s">
        <v>197</v>
      </c>
      <c r="F114" s="35" t="s">
        <v>198</v>
      </c>
      <c r="G114" s="37" t="s">
        <v>19</v>
      </c>
      <c r="H114" s="38" t="s">
        <v>944</v>
      </c>
      <c r="I114" s="38" t="s">
        <v>831</v>
      </c>
      <c r="J114" s="38" t="s">
        <v>859</v>
      </c>
      <c r="K114" s="38" t="s">
        <v>945</v>
      </c>
      <c r="L114" s="38"/>
      <c r="M114" s="47">
        <v>44266</v>
      </c>
      <c r="N114" s="107" t="s">
        <v>1401</v>
      </c>
      <c r="O114" s="40" t="s">
        <v>1341</v>
      </c>
      <c r="P114" s="40"/>
      <c r="Q114" s="32"/>
      <c r="R114" s="40"/>
      <c r="S114" s="40"/>
      <c r="T114" s="31"/>
      <c r="U114" s="31"/>
      <c r="V114" s="31"/>
      <c r="W114" s="31"/>
      <c r="X114" s="31"/>
      <c r="Y114" s="31"/>
      <c r="Z114" s="31"/>
      <c r="AA114" s="31"/>
      <c r="AB114" s="31"/>
      <c r="AC114" s="31"/>
      <c r="AD114" s="31"/>
      <c r="AE114" s="31"/>
      <c r="AF114" s="31"/>
      <c r="AG114" s="31"/>
    </row>
    <row r="115" spans="1:33" ht="15.75" customHeight="1" x14ac:dyDescent="0.25">
      <c r="A115" s="35"/>
      <c r="B115" s="52"/>
      <c r="C115" s="35" t="s">
        <v>16</v>
      </c>
      <c r="D115" s="36">
        <v>41571</v>
      </c>
      <c r="E115" s="35" t="s">
        <v>199</v>
      </c>
      <c r="F115" s="35" t="s">
        <v>106</v>
      </c>
      <c r="G115" s="41" t="s">
        <v>29</v>
      </c>
      <c r="H115" s="38" t="s">
        <v>946</v>
      </c>
      <c r="I115" s="38" t="s">
        <v>947</v>
      </c>
      <c r="J115" s="38" t="s">
        <v>948</v>
      </c>
      <c r="K115" s="38"/>
      <c r="L115" s="38" t="s">
        <v>1243</v>
      </c>
      <c r="M115" s="47">
        <v>44142</v>
      </c>
      <c r="N115" s="107" t="s">
        <v>1402</v>
      </c>
      <c r="O115" s="40"/>
      <c r="P115" s="32"/>
      <c r="Q115" s="32"/>
      <c r="R115" s="40"/>
      <c r="S115" s="32"/>
      <c r="T115" s="31"/>
      <c r="U115" s="31"/>
      <c r="V115" s="31"/>
      <c r="W115" s="31"/>
      <c r="X115" s="31"/>
      <c r="Y115" s="31"/>
      <c r="Z115" s="31"/>
      <c r="AA115" s="31"/>
      <c r="AB115" s="31"/>
      <c r="AC115" s="31"/>
      <c r="AD115" s="31"/>
      <c r="AE115" s="31"/>
      <c r="AF115" s="31"/>
      <c r="AG115" s="31"/>
    </row>
    <row r="116" spans="1:33" ht="15.75" customHeight="1" x14ac:dyDescent="0.25">
      <c r="A116" s="35" t="s">
        <v>7</v>
      </c>
      <c r="B116" s="52">
        <v>42060</v>
      </c>
      <c r="C116" s="35" t="s">
        <v>16</v>
      </c>
      <c r="D116" s="44">
        <v>43536</v>
      </c>
      <c r="E116" s="35" t="s">
        <v>200</v>
      </c>
      <c r="F116" s="35" t="s">
        <v>23</v>
      </c>
      <c r="G116" s="37" t="s">
        <v>26</v>
      </c>
      <c r="H116" s="38" t="s">
        <v>850</v>
      </c>
      <c r="I116" s="38" t="s">
        <v>796</v>
      </c>
      <c r="J116" s="46" t="s">
        <v>872</v>
      </c>
      <c r="K116" s="38"/>
      <c r="L116" s="38"/>
      <c r="M116" s="47">
        <v>44278</v>
      </c>
      <c r="N116" s="107" t="s">
        <v>1403</v>
      </c>
      <c r="O116" s="40"/>
      <c r="P116" s="40"/>
      <c r="Q116" s="32"/>
      <c r="R116" s="40"/>
      <c r="S116" s="40"/>
      <c r="T116" s="31"/>
      <c r="U116" s="31"/>
      <c r="V116" s="31"/>
      <c r="W116" s="31"/>
      <c r="X116" s="31"/>
      <c r="Y116" s="31"/>
      <c r="Z116" s="31"/>
      <c r="AA116" s="31"/>
      <c r="AB116" s="31"/>
      <c r="AC116" s="31"/>
      <c r="AD116" s="31"/>
      <c r="AE116" s="31"/>
      <c r="AF116" s="31"/>
      <c r="AG116" s="31"/>
    </row>
    <row r="117" spans="1:33" ht="15.75" customHeight="1" x14ac:dyDescent="0.25">
      <c r="A117" s="35" t="s">
        <v>7</v>
      </c>
      <c r="B117" s="52">
        <v>40785</v>
      </c>
      <c r="C117" s="35" t="s">
        <v>16</v>
      </c>
      <c r="D117" s="44">
        <v>42478</v>
      </c>
      <c r="E117" s="35" t="s">
        <v>201</v>
      </c>
      <c r="F117" s="35" t="s">
        <v>202</v>
      </c>
      <c r="G117" s="111" t="s">
        <v>19</v>
      </c>
      <c r="H117" s="108" t="s">
        <v>1294</v>
      </c>
      <c r="I117" s="38" t="s">
        <v>1295</v>
      </c>
      <c r="J117" s="108" t="s">
        <v>860</v>
      </c>
      <c r="K117" s="38" t="s">
        <v>1296</v>
      </c>
      <c r="L117" s="38"/>
      <c r="M117" s="46" t="s">
        <v>203</v>
      </c>
      <c r="N117" s="107" t="s">
        <v>1297</v>
      </c>
      <c r="O117" s="40"/>
      <c r="P117" s="40"/>
      <c r="Q117" s="32"/>
      <c r="R117" s="40"/>
      <c r="S117" s="40"/>
      <c r="T117" s="31"/>
      <c r="U117" s="31"/>
      <c r="V117" s="31"/>
      <c r="W117" s="31"/>
      <c r="X117" s="31"/>
      <c r="Y117" s="31"/>
      <c r="Z117" s="31"/>
      <c r="AA117" s="31"/>
      <c r="AB117" s="31"/>
      <c r="AC117" s="31"/>
      <c r="AD117" s="31"/>
      <c r="AE117" s="31"/>
      <c r="AF117" s="31"/>
      <c r="AG117" s="31"/>
    </row>
    <row r="118" spans="1:33" ht="15.75" customHeight="1" x14ac:dyDescent="0.25">
      <c r="A118" s="35" t="s">
        <v>7</v>
      </c>
      <c r="B118" s="52">
        <v>40757</v>
      </c>
      <c r="C118" s="35" t="s">
        <v>16</v>
      </c>
      <c r="D118" s="44">
        <v>41992</v>
      </c>
      <c r="E118" s="35" t="s">
        <v>204</v>
      </c>
      <c r="F118" s="35" t="s">
        <v>131</v>
      </c>
      <c r="G118" s="41" t="s">
        <v>77</v>
      </c>
      <c r="H118" s="38" t="s">
        <v>1298</v>
      </c>
      <c r="I118" s="38"/>
      <c r="J118" s="38"/>
      <c r="K118" s="38"/>
      <c r="L118" s="38"/>
      <c r="M118" s="47">
        <v>44243</v>
      </c>
      <c r="N118" s="107" t="s">
        <v>1299</v>
      </c>
      <c r="O118" s="40"/>
      <c r="P118" s="40"/>
      <c r="Q118" s="32"/>
      <c r="R118" s="40"/>
      <c r="S118" s="40"/>
      <c r="T118" s="31"/>
      <c r="U118" s="31"/>
      <c r="V118" s="31"/>
      <c r="W118" s="31"/>
      <c r="X118" s="31"/>
      <c r="Y118" s="31"/>
      <c r="Z118" s="31"/>
      <c r="AA118" s="31"/>
      <c r="AB118" s="31"/>
      <c r="AC118" s="31"/>
      <c r="AD118" s="31"/>
      <c r="AE118" s="31"/>
      <c r="AF118" s="31"/>
      <c r="AG118" s="31"/>
    </row>
    <row r="119" spans="1:33" ht="15.75" customHeight="1" x14ac:dyDescent="0.25">
      <c r="A119" s="35" t="s">
        <v>7</v>
      </c>
      <c r="B119" s="36">
        <v>34941</v>
      </c>
      <c r="C119" s="35"/>
      <c r="D119" s="36"/>
      <c r="E119" s="35" t="s">
        <v>205</v>
      </c>
      <c r="F119" s="35" t="s">
        <v>95</v>
      </c>
      <c r="G119" s="37" t="s">
        <v>19</v>
      </c>
      <c r="H119" s="38" t="s">
        <v>873</v>
      </c>
      <c r="I119" s="38" t="s">
        <v>765</v>
      </c>
      <c r="J119" s="38" t="s">
        <v>859</v>
      </c>
      <c r="K119" s="38"/>
      <c r="L119" s="38"/>
      <c r="M119" s="46" t="s">
        <v>206</v>
      </c>
      <c r="N119" s="94"/>
      <c r="O119" s="40"/>
      <c r="P119" s="40"/>
      <c r="Q119" s="32"/>
      <c r="R119" s="40"/>
      <c r="S119" s="40"/>
      <c r="T119" s="31"/>
      <c r="U119" s="31"/>
      <c r="V119" s="31"/>
      <c r="W119" s="31"/>
      <c r="X119" s="31"/>
      <c r="Y119" s="31"/>
      <c r="Z119" s="31"/>
      <c r="AA119" s="31"/>
      <c r="AB119" s="31"/>
      <c r="AC119" s="31"/>
      <c r="AD119" s="31"/>
      <c r="AE119" s="31"/>
      <c r="AF119" s="31"/>
      <c r="AG119" s="31"/>
    </row>
    <row r="120" spans="1:33" ht="15.75" customHeight="1" x14ac:dyDescent="0.25">
      <c r="A120" s="35" t="s">
        <v>7</v>
      </c>
      <c r="B120" s="36" t="s">
        <v>1269</v>
      </c>
      <c r="C120" s="35"/>
      <c r="D120" s="36"/>
      <c r="E120" s="35" t="s">
        <v>207</v>
      </c>
      <c r="F120" s="35" t="s">
        <v>52</v>
      </c>
      <c r="G120" s="45" t="s">
        <v>24</v>
      </c>
      <c r="H120" s="38"/>
      <c r="I120" s="38"/>
      <c r="J120" s="38"/>
      <c r="K120" s="38" t="s">
        <v>183</v>
      </c>
      <c r="L120" s="38"/>
      <c r="M120" s="46" t="s">
        <v>11</v>
      </c>
      <c r="N120" s="94"/>
      <c r="O120" s="40"/>
      <c r="P120" s="48"/>
      <c r="Q120" s="32"/>
      <c r="R120" s="40"/>
      <c r="S120" s="48"/>
      <c r="T120" s="31"/>
      <c r="U120" s="31"/>
      <c r="V120" s="31"/>
      <c r="W120" s="31"/>
      <c r="X120" s="31"/>
      <c r="Y120" s="31"/>
      <c r="Z120" s="31"/>
      <c r="AA120" s="31"/>
      <c r="AB120" s="31"/>
      <c r="AC120" s="31"/>
      <c r="AD120" s="31"/>
      <c r="AE120" s="31"/>
      <c r="AF120" s="31"/>
      <c r="AG120" s="31"/>
    </row>
    <row r="121" spans="1:33" ht="15.75" customHeight="1" x14ac:dyDescent="0.25">
      <c r="A121" s="35" t="s">
        <v>7</v>
      </c>
      <c r="B121" s="52">
        <v>40234</v>
      </c>
      <c r="C121" s="35" t="s">
        <v>16</v>
      </c>
      <c r="D121" s="36">
        <v>41536</v>
      </c>
      <c r="E121" s="35" t="s">
        <v>208</v>
      </c>
      <c r="F121" s="35" t="s">
        <v>54</v>
      </c>
      <c r="G121" s="37" t="s">
        <v>19</v>
      </c>
      <c r="H121" s="38" t="s">
        <v>852</v>
      </c>
      <c r="I121" s="38" t="s">
        <v>816</v>
      </c>
      <c r="J121" s="38" t="s">
        <v>859</v>
      </c>
      <c r="K121" s="38"/>
      <c r="L121" s="38"/>
      <c r="M121" s="47">
        <v>44327</v>
      </c>
      <c r="N121" s="107" t="s">
        <v>1404</v>
      </c>
      <c r="O121" s="40"/>
      <c r="P121" s="40"/>
      <c r="Q121" s="32"/>
      <c r="R121" s="40"/>
      <c r="S121" s="40"/>
      <c r="T121" s="31"/>
      <c r="U121" s="31"/>
      <c r="V121" s="31"/>
      <c r="W121" s="31"/>
      <c r="X121" s="31"/>
      <c r="Y121" s="31"/>
      <c r="Z121" s="31"/>
      <c r="AA121" s="31"/>
      <c r="AB121" s="31"/>
      <c r="AC121" s="31"/>
      <c r="AD121" s="31"/>
      <c r="AE121" s="31"/>
      <c r="AF121" s="31"/>
      <c r="AG121" s="31"/>
    </row>
    <row r="122" spans="1:33" ht="15.75" customHeight="1" x14ac:dyDescent="0.25">
      <c r="A122" s="35"/>
      <c r="B122" s="52"/>
      <c r="C122" s="35" t="s">
        <v>16</v>
      </c>
      <c r="D122" s="44">
        <v>42824</v>
      </c>
      <c r="E122" s="35" t="s">
        <v>209</v>
      </c>
      <c r="F122" s="35" t="s">
        <v>23</v>
      </c>
      <c r="G122" s="37" t="s">
        <v>26</v>
      </c>
      <c r="H122" s="35" t="s">
        <v>949</v>
      </c>
      <c r="I122" s="35" t="s">
        <v>950</v>
      </c>
      <c r="J122" s="38"/>
      <c r="K122" s="35"/>
      <c r="L122" s="35"/>
      <c r="M122" s="47">
        <v>44305</v>
      </c>
      <c r="N122" s="107" t="s">
        <v>1405</v>
      </c>
      <c r="O122" s="32"/>
      <c r="P122" s="40"/>
      <c r="Q122" s="32"/>
      <c r="R122" s="32"/>
      <c r="S122" s="40"/>
      <c r="T122" s="31"/>
      <c r="U122" s="31"/>
      <c r="V122" s="31"/>
      <c r="W122" s="31"/>
      <c r="X122" s="31"/>
      <c r="Y122" s="31"/>
      <c r="Z122" s="31"/>
      <c r="AA122" s="31"/>
      <c r="AB122" s="31"/>
      <c r="AC122" s="31"/>
      <c r="AD122" s="31"/>
      <c r="AE122" s="31"/>
      <c r="AF122" s="31"/>
      <c r="AG122" s="31"/>
    </row>
    <row r="123" spans="1:33" ht="15.75" customHeight="1" x14ac:dyDescent="0.25">
      <c r="A123" s="35" t="s">
        <v>7</v>
      </c>
      <c r="B123" s="44">
        <v>43007</v>
      </c>
      <c r="C123" s="35"/>
      <c r="D123" s="44"/>
      <c r="E123" s="35" t="s">
        <v>210</v>
      </c>
      <c r="F123" s="35" t="s">
        <v>211</v>
      </c>
      <c r="G123" s="37" t="s">
        <v>62</v>
      </c>
      <c r="H123" s="38" t="s">
        <v>1034</v>
      </c>
      <c r="I123" s="108" t="s">
        <v>1319</v>
      </c>
      <c r="J123" s="38" t="s">
        <v>909</v>
      </c>
      <c r="K123" s="35"/>
      <c r="L123" s="35"/>
      <c r="M123" s="47">
        <v>44249</v>
      </c>
      <c r="N123" s="107" t="s">
        <v>1320</v>
      </c>
      <c r="O123" s="32"/>
      <c r="P123" s="40"/>
      <c r="Q123" s="32"/>
      <c r="R123" s="32"/>
      <c r="S123" s="40"/>
      <c r="T123" s="31"/>
      <c r="U123" s="31"/>
      <c r="V123" s="31"/>
      <c r="W123" s="31"/>
      <c r="X123" s="31"/>
      <c r="Y123" s="31"/>
      <c r="Z123" s="31"/>
      <c r="AA123" s="31"/>
      <c r="AB123" s="31"/>
      <c r="AC123" s="31"/>
      <c r="AD123" s="31"/>
      <c r="AE123" s="31"/>
      <c r="AF123" s="31"/>
      <c r="AG123" s="31"/>
    </row>
    <row r="124" spans="1:33" ht="15.75" customHeight="1" x14ac:dyDescent="0.25">
      <c r="A124" s="35" t="s">
        <v>7</v>
      </c>
      <c r="B124" s="44">
        <v>43511</v>
      </c>
      <c r="C124" s="35"/>
      <c r="D124" s="44"/>
      <c r="E124" s="35" t="s">
        <v>212</v>
      </c>
      <c r="F124" s="35" t="s">
        <v>117</v>
      </c>
      <c r="G124" s="37" t="s">
        <v>119</v>
      </c>
      <c r="H124" s="38"/>
      <c r="I124" s="38"/>
      <c r="J124" s="38"/>
      <c r="K124" s="38" t="s">
        <v>118</v>
      </c>
      <c r="L124" s="38"/>
      <c r="M124" s="46" t="s">
        <v>213</v>
      </c>
      <c r="N124" s="107" t="s">
        <v>1406</v>
      </c>
      <c r="O124" s="40"/>
      <c r="P124" s="40"/>
      <c r="Q124" s="32"/>
      <c r="R124" s="40"/>
      <c r="S124" s="40"/>
      <c r="T124" s="31"/>
      <c r="U124" s="31"/>
      <c r="V124" s="31"/>
      <c r="W124" s="31"/>
      <c r="X124" s="31"/>
      <c r="Y124" s="31"/>
      <c r="Z124" s="31"/>
      <c r="AA124" s="31"/>
      <c r="AB124" s="31"/>
      <c r="AC124" s="31"/>
      <c r="AD124" s="31"/>
      <c r="AE124" s="31"/>
      <c r="AF124" s="31"/>
      <c r="AG124" s="31"/>
    </row>
    <row r="125" spans="1:33" ht="15.75" customHeight="1" x14ac:dyDescent="0.25">
      <c r="A125" s="35"/>
      <c r="B125" s="52"/>
      <c r="C125" s="35" t="s">
        <v>16</v>
      </c>
      <c r="D125" s="29">
        <v>36613</v>
      </c>
      <c r="E125" s="35" t="s">
        <v>214</v>
      </c>
      <c r="F125" s="35" t="s">
        <v>9</v>
      </c>
      <c r="G125" s="37" t="s">
        <v>19</v>
      </c>
      <c r="H125" s="38" t="s">
        <v>855</v>
      </c>
      <c r="I125" s="38" t="s">
        <v>791</v>
      </c>
      <c r="J125" s="38" t="s">
        <v>859</v>
      </c>
      <c r="K125" s="38"/>
      <c r="L125" s="38"/>
      <c r="M125" s="46" t="s">
        <v>215</v>
      </c>
      <c r="N125" s="94"/>
      <c r="O125" s="40"/>
      <c r="P125" s="40"/>
      <c r="Q125" s="32"/>
      <c r="R125" s="40"/>
      <c r="S125" s="40"/>
      <c r="T125" s="31"/>
      <c r="U125" s="31"/>
      <c r="V125" s="31"/>
      <c r="W125" s="31"/>
      <c r="X125" s="31"/>
      <c r="Y125" s="31"/>
      <c r="Z125" s="31"/>
      <c r="AA125" s="31"/>
      <c r="AB125" s="31"/>
      <c r="AC125" s="31"/>
      <c r="AD125" s="31"/>
      <c r="AE125" s="31"/>
      <c r="AF125" s="31"/>
      <c r="AG125" s="31"/>
    </row>
    <row r="126" spans="1:33" ht="15.75" customHeight="1" x14ac:dyDescent="0.25">
      <c r="A126" s="35" t="s">
        <v>7</v>
      </c>
      <c r="B126" s="36">
        <v>33835</v>
      </c>
      <c r="C126" s="35"/>
      <c r="D126" s="36"/>
      <c r="E126" s="35" t="s">
        <v>216</v>
      </c>
      <c r="F126" s="35" t="s">
        <v>39</v>
      </c>
      <c r="G126" s="41" t="s">
        <v>29</v>
      </c>
      <c r="H126" s="38" t="s">
        <v>952</v>
      </c>
      <c r="I126" s="38" t="s">
        <v>951</v>
      </c>
      <c r="J126" s="38" t="s">
        <v>953</v>
      </c>
      <c r="K126" s="38" t="s">
        <v>954</v>
      </c>
      <c r="L126" s="46" t="s">
        <v>1242</v>
      </c>
      <c r="M126" s="46" t="s">
        <v>217</v>
      </c>
      <c r="N126" s="94"/>
      <c r="O126" s="40"/>
      <c r="P126" s="32"/>
      <c r="Q126" s="32"/>
      <c r="R126" s="40"/>
      <c r="S126" s="32"/>
      <c r="T126" s="31"/>
      <c r="U126" s="31"/>
      <c r="V126" s="31"/>
      <c r="W126" s="31"/>
      <c r="X126" s="31"/>
      <c r="Y126" s="31"/>
      <c r="Z126" s="31"/>
      <c r="AA126" s="31"/>
      <c r="AB126" s="31"/>
      <c r="AC126" s="31"/>
      <c r="AD126" s="31"/>
      <c r="AE126" s="31"/>
      <c r="AF126" s="31"/>
      <c r="AG126" s="31"/>
    </row>
    <row r="127" spans="1:33" ht="15.75" customHeight="1" x14ac:dyDescent="0.25">
      <c r="A127" s="35" t="s">
        <v>7</v>
      </c>
      <c r="B127" s="52">
        <v>37680</v>
      </c>
      <c r="C127" s="53" t="s">
        <v>16</v>
      </c>
      <c r="D127" s="36">
        <v>37680</v>
      </c>
      <c r="E127" s="35" t="s">
        <v>218</v>
      </c>
      <c r="F127" s="35" t="s">
        <v>23</v>
      </c>
      <c r="G127" s="68" t="s">
        <v>119</v>
      </c>
      <c r="H127" s="38"/>
      <c r="I127" s="38"/>
      <c r="J127" s="38"/>
      <c r="K127" s="38" t="s">
        <v>219</v>
      </c>
      <c r="L127" s="38"/>
      <c r="M127" s="47">
        <v>43893</v>
      </c>
      <c r="N127" s="94"/>
      <c r="O127" s="40"/>
      <c r="P127" s="40"/>
      <c r="Q127" s="32"/>
      <c r="R127" s="40"/>
      <c r="S127" s="40"/>
      <c r="T127" s="31"/>
      <c r="U127" s="31"/>
      <c r="V127" s="31"/>
      <c r="W127" s="31"/>
      <c r="X127" s="31"/>
      <c r="Y127" s="31"/>
      <c r="Z127" s="31"/>
      <c r="AA127" s="31"/>
      <c r="AB127" s="31"/>
      <c r="AC127" s="31"/>
      <c r="AD127" s="31"/>
      <c r="AE127" s="31"/>
      <c r="AF127" s="31"/>
      <c r="AG127" s="31"/>
    </row>
    <row r="128" spans="1:33" ht="15.75" customHeight="1" x14ac:dyDescent="0.25">
      <c r="A128" s="35" t="s">
        <v>7</v>
      </c>
      <c r="B128" s="36">
        <v>36672</v>
      </c>
      <c r="C128" s="35"/>
      <c r="D128" s="36"/>
      <c r="E128" s="35" t="s">
        <v>220</v>
      </c>
      <c r="F128" s="35" t="s">
        <v>9</v>
      </c>
      <c r="G128" s="37" t="s">
        <v>19</v>
      </c>
      <c r="H128" s="38" t="s">
        <v>955</v>
      </c>
      <c r="I128" s="38" t="s">
        <v>787</v>
      </c>
      <c r="J128" s="38" t="s">
        <v>859</v>
      </c>
      <c r="K128" s="38" t="s">
        <v>956</v>
      </c>
      <c r="L128" s="38"/>
      <c r="M128" s="46" t="s">
        <v>221</v>
      </c>
      <c r="N128" s="94"/>
      <c r="O128" s="40"/>
      <c r="P128" s="40"/>
      <c r="Q128" s="32"/>
      <c r="R128" s="40"/>
      <c r="S128" s="40"/>
      <c r="T128" s="31"/>
      <c r="U128" s="31"/>
      <c r="V128" s="31"/>
      <c r="W128" s="31"/>
      <c r="X128" s="31"/>
      <c r="Y128" s="31"/>
      <c r="Z128" s="31"/>
      <c r="AA128" s="31"/>
      <c r="AB128" s="31"/>
      <c r="AC128" s="31"/>
      <c r="AD128" s="31"/>
      <c r="AE128" s="31"/>
      <c r="AF128" s="31"/>
      <c r="AG128" s="31"/>
    </row>
    <row r="129" spans="1:33" ht="15.75" customHeight="1" x14ac:dyDescent="0.25">
      <c r="A129" s="35" t="s">
        <v>7</v>
      </c>
      <c r="B129" s="36">
        <v>34046</v>
      </c>
      <c r="C129" s="35"/>
      <c r="D129" s="36"/>
      <c r="E129" s="35" t="s">
        <v>222</v>
      </c>
      <c r="F129" s="35" t="s">
        <v>52</v>
      </c>
      <c r="G129" s="37" t="s">
        <v>19</v>
      </c>
      <c r="H129" s="38" t="s">
        <v>907</v>
      </c>
      <c r="I129" s="38" t="s">
        <v>801</v>
      </c>
      <c r="J129" s="38" t="s">
        <v>859</v>
      </c>
      <c r="K129" s="38"/>
      <c r="L129" s="38"/>
      <c r="M129" s="47">
        <v>44167</v>
      </c>
      <c r="N129" s="94"/>
      <c r="O129" s="40"/>
      <c r="P129" s="40"/>
      <c r="Q129" s="32"/>
      <c r="R129" s="40"/>
      <c r="S129" s="40"/>
      <c r="T129" s="31"/>
      <c r="U129" s="31"/>
      <c r="V129" s="31"/>
      <c r="W129" s="31"/>
      <c r="X129" s="31"/>
      <c r="Y129" s="31"/>
      <c r="Z129" s="31"/>
      <c r="AA129" s="31"/>
      <c r="AB129" s="31"/>
      <c r="AC129" s="31"/>
      <c r="AD129" s="31"/>
      <c r="AE129" s="31"/>
      <c r="AF129" s="31"/>
      <c r="AG129" s="31"/>
    </row>
    <row r="130" spans="1:33" ht="15.75" customHeight="1" x14ac:dyDescent="0.25">
      <c r="A130" s="35" t="s">
        <v>7</v>
      </c>
      <c r="B130" s="52">
        <v>41333</v>
      </c>
      <c r="C130" s="35" t="s">
        <v>16</v>
      </c>
      <c r="D130" s="44">
        <v>42821</v>
      </c>
      <c r="E130" s="35" t="s">
        <v>223</v>
      </c>
      <c r="F130" s="35" t="s">
        <v>47</v>
      </c>
      <c r="G130" s="37" t="s">
        <v>26</v>
      </c>
      <c r="H130" s="38" t="s">
        <v>957</v>
      </c>
      <c r="I130" s="38" t="s">
        <v>959</v>
      </c>
      <c r="J130" s="38" t="s">
        <v>848</v>
      </c>
      <c r="K130" s="38" t="s">
        <v>958</v>
      </c>
      <c r="L130" s="38"/>
      <c r="M130" s="46" t="s">
        <v>224</v>
      </c>
      <c r="N130" s="107" t="s">
        <v>1407</v>
      </c>
      <c r="O130" s="40"/>
      <c r="P130" s="40"/>
      <c r="Q130" s="32"/>
      <c r="R130" s="40"/>
      <c r="S130" s="40"/>
      <c r="T130" s="31"/>
      <c r="U130" s="31"/>
      <c r="V130" s="31"/>
      <c r="W130" s="31"/>
      <c r="X130" s="31"/>
      <c r="Y130" s="31"/>
      <c r="Z130" s="31"/>
      <c r="AA130" s="31"/>
      <c r="AB130" s="31"/>
      <c r="AC130" s="31"/>
      <c r="AD130" s="31"/>
      <c r="AE130" s="31"/>
      <c r="AF130" s="31"/>
      <c r="AG130" s="31"/>
    </row>
    <row r="131" spans="1:33" ht="15.75" customHeight="1" x14ac:dyDescent="0.25">
      <c r="A131" s="35"/>
      <c r="B131" s="52"/>
      <c r="C131" s="35" t="s">
        <v>16</v>
      </c>
      <c r="D131" s="36">
        <v>41386</v>
      </c>
      <c r="E131" s="35" t="s">
        <v>225</v>
      </c>
      <c r="F131" s="35" t="s">
        <v>39</v>
      </c>
      <c r="G131" s="37" t="s">
        <v>19</v>
      </c>
      <c r="H131" s="61" t="s">
        <v>960</v>
      </c>
      <c r="I131" s="61" t="s">
        <v>815</v>
      </c>
      <c r="J131" s="38" t="s">
        <v>859</v>
      </c>
      <c r="K131" s="61" t="s">
        <v>961</v>
      </c>
      <c r="L131" s="61"/>
      <c r="M131" s="47">
        <v>44327</v>
      </c>
      <c r="N131" s="107" t="s">
        <v>1404</v>
      </c>
      <c r="O131" s="40"/>
      <c r="P131" s="40"/>
      <c r="Q131" s="32"/>
      <c r="R131" s="40"/>
      <c r="S131" s="40"/>
      <c r="T131" s="31"/>
      <c r="U131" s="31"/>
      <c r="V131" s="31"/>
      <c r="W131" s="31"/>
      <c r="X131" s="31"/>
      <c r="Y131" s="31"/>
      <c r="Z131" s="31"/>
      <c r="AA131" s="31"/>
      <c r="AB131" s="31"/>
      <c r="AC131" s="31"/>
      <c r="AD131" s="31"/>
      <c r="AE131" s="31"/>
      <c r="AF131" s="31"/>
      <c r="AG131" s="31"/>
    </row>
    <row r="132" spans="1:33" ht="15.75" customHeight="1" x14ac:dyDescent="0.25">
      <c r="A132" s="35" t="s">
        <v>7</v>
      </c>
      <c r="B132" s="36">
        <v>39386</v>
      </c>
      <c r="C132" s="35"/>
      <c r="D132" s="36"/>
      <c r="E132" s="35" t="s">
        <v>79</v>
      </c>
      <c r="F132" s="35" t="s">
        <v>95</v>
      </c>
      <c r="G132" s="37" t="s">
        <v>19</v>
      </c>
      <c r="H132" s="38" t="s">
        <v>850</v>
      </c>
      <c r="I132" s="38" t="s">
        <v>796</v>
      </c>
      <c r="J132" s="38" t="s">
        <v>859</v>
      </c>
      <c r="K132" s="38"/>
      <c r="L132" s="38"/>
      <c r="M132" s="47">
        <v>44288</v>
      </c>
      <c r="N132" s="107" t="s">
        <v>1408</v>
      </c>
      <c r="O132" s="40" t="s">
        <v>1409</v>
      </c>
      <c r="P132" s="40"/>
      <c r="Q132" s="32"/>
      <c r="R132" s="40"/>
      <c r="S132" s="40"/>
      <c r="T132" s="31"/>
      <c r="U132" s="31"/>
      <c r="V132" s="31"/>
      <c r="W132" s="31"/>
      <c r="X132" s="31"/>
      <c r="Y132" s="31"/>
      <c r="Z132" s="31"/>
      <c r="AA132" s="31"/>
      <c r="AB132" s="31"/>
      <c r="AC132" s="31"/>
      <c r="AD132" s="31"/>
      <c r="AE132" s="31"/>
      <c r="AF132" s="31"/>
      <c r="AG132" s="31"/>
    </row>
    <row r="133" spans="1:33" ht="15.75" customHeight="1" x14ac:dyDescent="0.25">
      <c r="A133" s="35"/>
      <c r="B133" s="52"/>
      <c r="C133" s="35" t="s">
        <v>16</v>
      </c>
      <c r="D133" s="44">
        <v>43322</v>
      </c>
      <c r="E133" s="35" t="s">
        <v>226</v>
      </c>
      <c r="F133" s="35" t="s">
        <v>61</v>
      </c>
      <c r="G133" s="37" t="s">
        <v>19</v>
      </c>
      <c r="H133" s="38" t="s">
        <v>854</v>
      </c>
      <c r="I133" s="38" t="s">
        <v>797</v>
      </c>
      <c r="J133" s="38" t="s">
        <v>859</v>
      </c>
      <c r="K133" s="38"/>
      <c r="L133" s="38"/>
      <c r="M133" s="46" t="s">
        <v>227</v>
      </c>
      <c r="N133" s="107" t="s">
        <v>1410</v>
      </c>
      <c r="O133" s="40"/>
      <c r="P133" s="40"/>
      <c r="Q133" s="32"/>
      <c r="R133" s="40"/>
      <c r="S133" s="40"/>
      <c r="T133" s="31"/>
      <c r="U133" s="31"/>
      <c r="V133" s="31"/>
      <c r="W133" s="31"/>
      <c r="X133" s="31"/>
      <c r="Y133" s="31"/>
      <c r="Z133" s="31"/>
      <c r="AA133" s="31"/>
      <c r="AB133" s="31"/>
      <c r="AC133" s="31"/>
      <c r="AD133" s="31"/>
      <c r="AE133" s="31"/>
      <c r="AF133" s="31"/>
      <c r="AG133" s="31"/>
    </row>
    <row r="134" spans="1:33" ht="15.75" customHeight="1" x14ac:dyDescent="0.25">
      <c r="A134" s="54" t="s">
        <v>7</v>
      </c>
      <c r="B134" s="44">
        <v>43910</v>
      </c>
      <c r="C134" s="54"/>
      <c r="D134" s="44"/>
      <c r="E134" s="54" t="s">
        <v>228</v>
      </c>
      <c r="F134" s="54" t="s">
        <v>47</v>
      </c>
      <c r="G134" s="41" t="s">
        <v>77</v>
      </c>
      <c r="H134" s="62" t="s">
        <v>962</v>
      </c>
      <c r="I134" s="62"/>
      <c r="J134" s="112" t="s">
        <v>1633</v>
      </c>
      <c r="K134" s="62"/>
      <c r="L134" s="62"/>
      <c r="M134" s="69">
        <v>43910</v>
      </c>
      <c r="N134" s="107" t="s">
        <v>1411</v>
      </c>
      <c r="O134" s="40"/>
      <c r="P134" s="40"/>
      <c r="Q134" s="32"/>
      <c r="R134" s="40"/>
      <c r="S134" s="40"/>
      <c r="T134" s="31"/>
      <c r="U134" s="31"/>
      <c r="V134" s="31"/>
      <c r="W134" s="31"/>
      <c r="X134" s="31"/>
      <c r="Y134" s="31"/>
      <c r="Z134" s="31"/>
      <c r="AA134" s="31"/>
      <c r="AB134" s="31"/>
      <c r="AC134" s="31"/>
      <c r="AD134" s="31"/>
      <c r="AE134" s="31"/>
      <c r="AF134" s="31"/>
      <c r="AG134" s="31"/>
    </row>
    <row r="135" spans="1:33" ht="15.75" customHeight="1" x14ac:dyDescent="0.25">
      <c r="A135" s="35"/>
      <c r="B135" s="52"/>
      <c r="C135" s="35" t="s">
        <v>16</v>
      </c>
      <c r="D135" s="36">
        <v>39682</v>
      </c>
      <c r="E135" s="35" t="s">
        <v>229</v>
      </c>
      <c r="F135" s="35" t="s">
        <v>9</v>
      </c>
      <c r="G135" s="41" t="s">
        <v>29</v>
      </c>
      <c r="H135" s="38" t="s">
        <v>853</v>
      </c>
      <c r="I135" s="38" t="s">
        <v>846</v>
      </c>
      <c r="J135" s="49" t="s">
        <v>848</v>
      </c>
      <c r="K135" s="38" t="s">
        <v>963</v>
      </c>
      <c r="L135" s="38" t="s">
        <v>1242</v>
      </c>
      <c r="M135" s="47">
        <v>44326</v>
      </c>
      <c r="N135" s="107" t="s">
        <v>1412</v>
      </c>
      <c r="O135" s="40" t="s">
        <v>1413</v>
      </c>
      <c r="P135" s="32"/>
      <c r="Q135" s="32"/>
      <c r="R135" s="40"/>
      <c r="S135" s="32"/>
      <c r="T135" s="31"/>
      <c r="U135" s="31"/>
      <c r="V135" s="31"/>
      <c r="W135" s="31"/>
      <c r="X135" s="31"/>
      <c r="Y135" s="31"/>
      <c r="Z135" s="31"/>
      <c r="AA135" s="31"/>
      <c r="AB135" s="31"/>
      <c r="AC135" s="31"/>
      <c r="AD135" s="31"/>
      <c r="AE135" s="31"/>
      <c r="AF135" s="31"/>
      <c r="AG135" s="31"/>
    </row>
    <row r="136" spans="1:33" ht="15.75" customHeight="1" x14ac:dyDescent="0.25">
      <c r="A136" s="35"/>
      <c r="B136" s="52"/>
      <c r="C136" s="35" t="s">
        <v>16</v>
      </c>
      <c r="D136" s="29">
        <v>37636</v>
      </c>
      <c r="E136" s="35" t="s">
        <v>230</v>
      </c>
      <c r="F136" s="35" t="s">
        <v>18</v>
      </c>
      <c r="G136" s="41" t="s">
        <v>29</v>
      </c>
      <c r="H136" s="38" t="s">
        <v>853</v>
      </c>
      <c r="I136" s="38" t="s">
        <v>846</v>
      </c>
      <c r="J136" s="49" t="s">
        <v>848</v>
      </c>
      <c r="K136" s="38" t="s">
        <v>900</v>
      </c>
      <c r="L136" s="38" t="s">
        <v>1242</v>
      </c>
      <c r="M136" s="47">
        <v>43954</v>
      </c>
      <c r="N136" s="94"/>
      <c r="O136" s="40"/>
      <c r="P136" s="32"/>
      <c r="Q136" s="32"/>
      <c r="R136" s="40"/>
      <c r="S136" s="32"/>
      <c r="T136" s="31"/>
      <c r="U136" s="31"/>
      <c r="V136" s="31"/>
      <c r="W136" s="31"/>
      <c r="X136" s="31"/>
      <c r="Y136" s="31"/>
      <c r="Z136" s="31"/>
      <c r="AA136" s="31"/>
      <c r="AB136" s="31"/>
      <c r="AC136" s="31"/>
      <c r="AD136" s="31"/>
      <c r="AE136" s="31"/>
      <c r="AF136" s="31"/>
      <c r="AG136" s="31"/>
    </row>
    <row r="137" spans="1:33" ht="15.75" customHeight="1" x14ac:dyDescent="0.25">
      <c r="A137" s="35" t="s">
        <v>7</v>
      </c>
      <c r="B137" s="36">
        <v>34303</v>
      </c>
      <c r="C137" s="35"/>
      <c r="D137" s="36"/>
      <c r="E137" s="35" t="s">
        <v>231</v>
      </c>
      <c r="F137" s="35" t="s">
        <v>232</v>
      </c>
      <c r="G137" s="37" t="s">
        <v>19</v>
      </c>
      <c r="H137" s="38" t="s">
        <v>850</v>
      </c>
      <c r="I137" s="38" t="s">
        <v>796</v>
      </c>
      <c r="J137" s="38" t="s">
        <v>859</v>
      </c>
      <c r="K137" s="38"/>
      <c r="L137" s="38"/>
      <c r="M137" s="46" t="s">
        <v>233</v>
      </c>
      <c r="N137" s="94"/>
      <c r="O137" s="40"/>
      <c r="P137" s="40"/>
      <c r="Q137" s="32"/>
      <c r="R137" s="40"/>
      <c r="S137" s="40"/>
      <c r="T137" s="31"/>
      <c r="U137" s="31"/>
      <c r="V137" s="31"/>
      <c r="W137" s="31"/>
      <c r="X137" s="31"/>
      <c r="Y137" s="31"/>
      <c r="Z137" s="31"/>
      <c r="AA137" s="31"/>
      <c r="AB137" s="31"/>
      <c r="AC137" s="31"/>
      <c r="AD137" s="31"/>
      <c r="AE137" s="31"/>
      <c r="AF137" s="31"/>
      <c r="AG137" s="31"/>
    </row>
    <row r="138" spans="1:33" ht="15.75" customHeight="1" x14ac:dyDescent="0.25">
      <c r="A138" s="54" t="s">
        <v>7</v>
      </c>
      <c r="B138" s="128">
        <v>42472</v>
      </c>
      <c r="C138" s="54" t="s">
        <v>16</v>
      </c>
      <c r="D138" s="44">
        <v>44062</v>
      </c>
      <c r="E138" s="54" t="s">
        <v>234</v>
      </c>
      <c r="F138" s="54" t="s">
        <v>47</v>
      </c>
      <c r="G138" s="62" t="s">
        <v>119</v>
      </c>
      <c r="H138" s="56"/>
      <c r="I138" s="56"/>
      <c r="J138" s="62"/>
      <c r="K138" s="62" t="s">
        <v>1317</v>
      </c>
      <c r="L138" s="62"/>
      <c r="M138" s="75">
        <v>44326</v>
      </c>
      <c r="N138" s="107" t="s">
        <v>1316</v>
      </c>
      <c r="O138" s="40"/>
      <c r="P138" s="40"/>
      <c r="Q138" s="32"/>
      <c r="R138" s="40"/>
      <c r="S138" s="40"/>
      <c r="T138" s="31"/>
      <c r="U138" s="31"/>
      <c r="V138" s="31"/>
      <c r="W138" s="31"/>
      <c r="X138" s="31"/>
      <c r="Y138" s="31"/>
      <c r="Z138" s="31"/>
      <c r="AA138" s="31"/>
      <c r="AB138" s="31"/>
      <c r="AC138" s="31"/>
      <c r="AD138" s="31"/>
      <c r="AE138" s="31"/>
      <c r="AF138" s="31"/>
      <c r="AG138" s="31"/>
    </row>
    <row r="139" spans="1:33" ht="15.75" customHeight="1" x14ac:dyDescent="0.25">
      <c r="A139" s="35" t="s">
        <v>7</v>
      </c>
      <c r="B139" s="52">
        <v>40968</v>
      </c>
      <c r="C139" s="35" t="s">
        <v>16</v>
      </c>
      <c r="D139" s="44">
        <v>42789</v>
      </c>
      <c r="E139" s="35" t="s">
        <v>235</v>
      </c>
      <c r="F139" s="35" t="s">
        <v>236</v>
      </c>
      <c r="G139" s="45" t="s">
        <v>26</v>
      </c>
      <c r="H139" s="70" t="s">
        <v>850</v>
      </c>
      <c r="I139" s="70" t="s">
        <v>796</v>
      </c>
      <c r="J139" s="70" t="s">
        <v>964</v>
      </c>
      <c r="K139" s="38"/>
      <c r="L139" s="38"/>
      <c r="M139" s="47">
        <v>44188</v>
      </c>
      <c r="N139" s="107" t="s">
        <v>1414</v>
      </c>
      <c r="O139" s="40"/>
      <c r="P139" s="48"/>
      <c r="Q139" s="32"/>
      <c r="R139" s="40"/>
      <c r="S139" s="48"/>
      <c r="T139" s="31"/>
      <c r="U139" s="31"/>
      <c r="V139" s="31"/>
      <c r="W139" s="31"/>
      <c r="X139" s="31"/>
      <c r="Y139" s="31"/>
      <c r="Z139" s="31"/>
      <c r="AA139" s="31"/>
      <c r="AB139" s="31"/>
      <c r="AC139" s="31"/>
      <c r="AD139" s="31"/>
      <c r="AE139" s="31"/>
      <c r="AF139" s="31"/>
      <c r="AG139" s="31"/>
    </row>
    <row r="140" spans="1:33" ht="15.75" customHeight="1" x14ac:dyDescent="0.25">
      <c r="A140" s="35" t="s">
        <v>7</v>
      </c>
      <c r="B140" s="52">
        <v>39295</v>
      </c>
      <c r="C140" s="35" t="s">
        <v>16</v>
      </c>
      <c r="D140" s="36">
        <v>40194</v>
      </c>
      <c r="E140" s="35" t="s">
        <v>237</v>
      </c>
      <c r="F140" s="35" t="s">
        <v>134</v>
      </c>
      <c r="G140" s="37" t="s">
        <v>19</v>
      </c>
      <c r="H140" s="38" t="s">
        <v>873</v>
      </c>
      <c r="I140" s="38" t="s">
        <v>765</v>
      </c>
      <c r="J140" s="38" t="s">
        <v>859</v>
      </c>
      <c r="K140" s="38"/>
      <c r="L140" s="38"/>
      <c r="M140" s="47">
        <v>44247</v>
      </c>
      <c r="N140" s="107" t="s">
        <v>1415</v>
      </c>
      <c r="O140" s="40"/>
      <c r="P140" s="40"/>
      <c r="Q140" s="32"/>
      <c r="R140" s="40"/>
      <c r="S140" s="40"/>
      <c r="T140" s="31"/>
      <c r="U140" s="31"/>
      <c r="V140" s="31"/>
      <c r="W140" s="31"/>
      <c r="X140" s="31"/>
      <c r="Y140" s="31"/>
      <c r="Z140" s="31"/>
      <c r="AA140" s="31"/>
      <c r="AB140" s="31"/>
      <c r="AC140" s="31"/>
      <c r="AD140" s="31"/>
      <c r="AE140" s="31"/>
      <c r="AF140" s="31"/>
      <c r="AG140" s="31"/>
    </row>
    <row r="141" spans="1:33" ht="15.75" customHeight="1" x14ac:dyDescent="0.25">
      <c r="A141" s="35" t="s">
        <v>7</v>
      </c>
      <c r="B141" s="36">
        <v>36034</v>
      </c>
      <c r="C141" s="35"/>
      <c r="D141" s="36"/>
      <c r="E141" s="35" t="s">
        <v>238</v>
      </c>
      <c r="F141" s="35" t="s">
        <v>95</v>
      </c>
      <c r="G141" s="37" t="s">
        <v>19</v>
      </c>
      <c r="H141" s="38" t="s">
        <v>892</v>
      </c>
      <c r="I141" s="38" t="s">
        <v>811</v>
      </c>
      <c r="J141" s="38" t="s">
        <v>859</v>
      </c>
      <c r="K141" s="38"/>
      <c r="L141" s="38"/>
      <c r="M141" s="46" t="s">
        <v>163</v>
      </c>
      <c r="N141" s="94"/>
      <c r="O141" s="40"/>
      <c r="P141" s="40"/>
      <c r="Q141" s="32"/>
      <c r="R141" s="40"/>
      <c r="S141" s="40"/>
      <c r="T141" s="31"/>
      <c r="U141" s="31"/>
      <c r="V141" s="31"/>
      <c r="W141" s="31"/>
      <c r="X141" s="31"/>
      <c r="Y141" s="31"/>
      <c r="Z141" s="31"/>
      <c r="AA141" s="31"/>
      <c r="AB141" s="31"/>
      <c r="AC141" s="31"/>
      <c r="AD141" s="31"/>
      <c r="AE141" s="31"/>
      <c r="AF141" s="31"/>
      <c r="AG141" s="31"/>
    </row>
    <row r="142" spans="1:33" ht="15.75" customHeight="1" x14ac:dyDescent="0.25">
      <c r="A142" s="35" t="s">
        <v>7</v>
      </c>
      <c r="B142" s="52">
        <v>41536</v>
      </c>
      <c r="C142" s="35" t="s">
        <v>16</v>
      </c>
      <c r="D142" s="44">
        <v>43000</v>
      </c>
      <c r="E142" s="35" t="s">
        <v>239</v>
      </c>
      <c r="F142" s="35" t="s">
        <v>79</v>
      </c>
      <c r="G142" s="41" t="s">
        <v>77</v>
      </c>
      <c r="H142" s="38" t="s">
        <v>965</v>
      </c>
      <c r="I142" s="38"/>
      <c r="J142" s="38"/>
      <c r="K142" s="38" t="s">
        <v>966</v>
      </c>
      <c r="L142" s="38"/>
      <c r="M142" s="46" t="s">
        <v>240</v>
      </c>
      <c r="N142" s="107" t="s">
        <v>1416</v>
      </c>
      <c r="O142" s="40"/>
      <c r="P142" s="32"/>
      <c r="Q142" s="32"/>
      <c r="R142" s="40"/>
      <c r="S142" s="32"/>
      <c r="T142" s="31"/>
      <c r="U142" s="31"/>
      <c r="V142" s="31"/>
      <c r="W142" s="31"/>
      <c r="X142" s="31"/>
      <c r="Y142" s="31"/>
      <c r="Z142" s="31"/>
      <c r="AA142" s="31"/>
      <c r="AB142" s="31"/>
      <c r="AC142" s="31"/>
      <c r="AD142" s="31"/>
      <c r="AE142" s="31"/>
      <c r="AF142" s="31"/>
      <c r="AG142" s="31"/>
    </row>
    <row r="143" spans="1:33" ht="15.75" customHeight="1" x14ac:dyDescent="0.25">
      <c r="A143" s="35" t="s">
        <v>7</v>
      </c>
      <c r="B143" s="36" t="s">
        <v>1266</v>
      </c>
      <c r="C143" s="35"/>
      <c r="D143" s="36"/>
      <c r="E143" s="35" t="s">
        <v>241</v>
      </c>
      <c r="F143" s="35" t="s">
        <v>242</v>
      </c>
      <c r="G143" s="37" t="s">
        <v>837</v>
      </c>
      <c r="H143" s="38" t="s">
        <v>1249</v>
      </c>
      <c r="I143" s="38" t="s">
        <v>783</v>
      </c>
      <c r="J143" s="38"/>
      <c r="K143" s="38" t="s">
        <v>1248</v>
      </c>
      <c r="L143" s="38"/>
      <c r="M143" s="46" t="s">
        <v>243</v>
      </c>
      <c r="N143" s="94"/>
      <c r="O143" s="40"/>
      <c r="P143" s="40"/>
      <c r="Q143" s="32"/>
      <c r="R143" s="40"/>
      <c r="S143" s="40"/>
      <c r="T143" s="31"/>
      <c r="U143" s="31"/>
      <c r="V143" s="31"/>
      <c r="W143" s="31"/>
      <c r="X143" s="31"/>
      <c r="Y143" s="31"/>
      <c r="Z143" s="31"/>
      <c r="AA143" s="31"/>
      <c r="AB143" s="31"/>
      <c r="AC143" s="31"/>
      <c r="AD143" s="31"/>
      <c r="AE143" s="31"/>
      <c r="AF143" s="31"/>
      <c r="AG143" s="31"/>
    </row>
    <row r="144" spans="1:33" ht="15.75" customHeight="1" x14ac:dyDescent="0.25">
      <c r="A144" s="35" t="s">
        <v>7</v>
      </c>
      <c r="B144" s="36">
        <v>39290</v>
      </c>
      <c r="C144" s="35"/>
      <c r="D144" s="36"/>
      <c r="E144" s="35" t="s">
        <v>244</v>
      </c>
      <c r="F144" s="35" t="s">
        <v>245</v>
      </c>
      <c r="G144" s="37" t="s">
        <v>19</v>
      </c>
      <c r="H144" s="38" t="s">
        <v>967</v>
      </c>
      <c r="I144" s="38" t="s">
        <v>775</v>
      </c>
      <c r="J144" s="38" t="s">
        <v>859</v>
      </c>
      <c r="K144" s="38" t="s">
        <v>968</v>
      </c>
      <c r="L144" s="38"/>
      <c r="M144" s="46" t="s">
        <v>1418</v>
      </c>
      <c r="N144" s="107" t="s">
        <v>1417</v>
      </c>
      <c r="O144" s="40" t="s">
        <v>1419</v>
      </c>
      <c r="P144" s="40"/>
      <c r="Q144" s="32"/>
      <c r="R144" s="40"/>
      <c r="S144" s="40"/>
      <c r="T144" s="31"/>
      <c r="U144" s="31"/>
      <c r="V144" s="31"/>
      <c r="W144" s="31"/>
      <c r="X144" s="31"/>
      <c r="Y144" s="31"/>
      <c r="Z144" s="31"/>
      <c r="AA144" s="31"/>
      <c r="AB144" s="31"/>
      <c r="AC144" s="31"/>
      <c r="AD144" s="31"/>
      <c r="AE144" s="31"/>
      <c r="AF144" s="31"/>
      <c r="AG144" s="31"/>
    </row>
    <row r="145" spans="1:33" ht="15.75" customHeight="1" x14ac:dyDescent="0.25">
      <c r="A145" s="35" t="s">
        <v>7</v>
      </c>
      <c r="B145" s="36">
        <v>34919</v>
      </c>
      <c r="C145" s="35"/>
      <c r="D145" s="36"/>
      <c r="E145" s="35" t="s">
        <v>246</v>
      </c>
      <c r="F145" s="35" t="s">
        <v>95</v>
      </c>
      <c r="G145" s="41" t="s">
        <v>29</v>
      </c>
      <c r="H145" s="38" t="s">
        <v>969</v>
      </c>
      <c r="I145" s="38" t="s">
        <v>970</v>
      </c>
      <c r="J145" s="38" t="s">
        <v>971</v>
      </c>
      <c r="K145" s="38"/>
      <c r="L145" s="108" t="s">
        <v>1258</v>
      </c>
      <c r="M145" s="46" t="s">
        <v>247</v>
      </c>
      <c r="N145" s="94"/>
      <c r="O145" s="40"/>
      <c r="P145" s="32"/>
      <c r="Q145" s="32"/>
      <c r="R145" s="40"/>
      <c r="S145" s="32"/>
      <c r="T145" s="31"/>
      <c r="U145" s="31"/>
      <c r="V145" s="31"/>
      <c r="W145" s="31"/>
      <c r="X145" s="31"/>
      <c r="Y145" s="31"/>
      <c r="Z145" s="31"/>
      <c r="AA145" s="31"/>
      <c r="AB145" s="31"/>
      <c r="AC145" s="31"/>
      <c r="AD145" s="31"/>
      <c r="AE145" s="31"/>
      <c r="AF145" s="31"/>
      <c r="AG145" s="31"/>
    </row>
    <row r="146" spans="1:33" ht="15.75" customHeight="1" x14ac:dyDescent="0.25">
      <c r="A146" s="35" t="s">
        <v>7</v>
      </c>
      <c r="B146" s="52">
        <v>41337</v>
      </c>
      <c r="C146" s="35" t="s">
        <v>16</v>
      </c>
      <c r="D146" s="44">
        <v>42445</v>
      </c>
      <c r="E146" s="35" t="s">
        <v>248</v>
      </c>
      <c r="F146" s="35" t="s">
        <v>33</v>
      </c>
      <c r="G146" s="37" t="s">
        <v>19</v>
      </c>
      <c r="H146" s="38" t="s">
        <v>972</v>
      </c>
      <c r="I146" s="38" t="s">
        <v>802</v>
      </c>
      <c r="J146" s="38" t="s">
        <v>859</v>
      </c>
      <c r="K146" s="38"/>
      <c r="L146" s="38"/>
      <c r="M146" s="47">
        <v>44266</v>
      </c>
      <c r="N146" s="107" t="s">
        <v>1420</v>
      </c>
      <c r="O146" s="40"/>
      <c r="P146" s="40"/>
      <c r="Q146" s="32"/>
      <c r="R146" s="40"/>
      <c r="S146" s="40"/>
      <c r="T146" s="31"/>
      <c r="U146" s="31"/>
      <c r="V146" s="31"/>
      <c r="W146" s="31"/>
      <c r="X146" s="31"/>
      <c r="Y146" s="31"/>
      <c r="Z146" s="31"/>
      <c r="AA146" s="31"/>
      <c r="AB146" s="31"/>
      <c r="AC146" s="31"/>
      <c r="AD146" s="31"/>
      <c r="AE146" s="31"/>
      <c r="AF146" s="31"/>
      <c r="AG146" s="31"/>
    </row>
    <row r="147" spans="1:33" ht="15.75" customHeight="1" x14ac:dyDescent="0.25">
      <c r="A147" s="35" t="s">
        <v>7</v>
      </c>
      <c r="B147" s="52">
        <v>39864</v>
      </c>
      <c r="C147" s="35" t="s">
        <v>16</v>
      </c>
      <c r="D147" s="36">
        <v>40952</v>
      </c>
      <c r="E147" s="35" t="s">
        <v>249</v>
      </c>
      <c r="F147" s="35" t="s">
        <v>250</v>
      </c>
      <c r="G147" s="37" t="s">
        <v>119</v>
      </c>
      <c r="H147" s="38"/>
      <c r="I147" s="38"/>
      <c r="J147" s="38"/>
      <c r="K147" s="38" t="s">
        <v>118</v>
      </c>
      <c r="L147" s="38"/>
      <c r="M147" s="46" t="s">
        <v>163</v>
      </c>
      <c r="N147" s="107" t="s">
        <v>1421</v>
      </c>
      <c r="O147" s="40"/>
      <c r="P147" s="40"/>
      <c r="Q147" s="32"/>
      <c r="R147" s="40"/>
      <c r="S147" s="40"/>
      <c r="T147" s="31"/>
      <c r="U147" s="31"/>
      <c r="V147" s="31"/>
      <c r="W147" s="31"/>
      <c r="X147" s="31"/>
      <c r="Y147" s="31"/>
      <c r="Z147" s="31"/>
      <c r="AA147" s="31"/>
      <c r="AB147" s="31"/>
      <c r="AC147" s="31"/>
      <c r="AD147" s="31"/>
      <c r="AE147" s="31"/>
      <c r="AF147" s="31"/>
      <c r="AG147" s="31"/>
    </row>
    <row r="148" spans="1:33" ht="15.75" customHeight="1" x14ac:dyDescent="0.25">
      <c r="A148" s="35" t="s">
        <v>7</v>
      </c>
      <c r="B148" s="52">
        <v>34753</v>
      </c>
      <c r="C148" s="35" t="s">
        <v>16</v>
      </c>
      <c r="D148" s="29">
        <v>36753</v>
      </c>
      <c r="E148" s="35" t="s">
        <v>251</v>
      </c>
      <c r="F148" s="35" t="s">
        <v>252</v>
      </c>
      <c r="G148" s="37" t="s">
        <v>19</v>
      </c>
      <c r="H148" s="38" t="s">
        <v>973</v>
      </c>
      <c r="I148" s="38" t="s">
        <v>821</v>
      </c>
      <c r="J148" s="38" t="s">
        <v>859</v>
      </c>
      <c r="K148" s="38"/>
      <c r="L148" s="38"/>
      <c r="M148" s="46" t="s">
        <v>253</v>
      </c>
      <c r="N148" s="94"/>
      <c r="O148" s="40"/>
      <c r="P148" s="40"/>
      <c r="Q148" s="32"/>
      <c r="R148" s="40"/>
      <c r="S148" s="40"/>
      <c r="T148" s="31"/>
      <c r="U148" s="31"/>
      <c r="V148" s="31"/>
      <c r="W148" s="31"/>
      <c r="X148" s="31"/>
      <c r="Y148" s="31"/>
      <c r="Z148" s="31"/>
      <c r="AA148" s="31"/>
      <c r="AB148" s="31"/>
      <c r="AC148" s="31"/>
      <c r="AD148" s="31"/>
      <c r="AE148" s="31"/>
      <c r="AF148" s="31"/>
      <c r="AG148" s="31"/>
    </row>
    <row r="149" spans="1:33" ht="15.75" customHeight="1" x14ac:dyDescent="0.25">
      <c r="A149" s="35" t="s">
        <v>7</v>
      </c>
      <c r="B149" s="52">
        <v>41625</v>
      </c>
      <c r="C149" s="35" t="s">
        <v>16</v>
      </c>
      <c r="D149" s="44">
        <v>43052</v>
      </c>
      <c r="E149" s="35" t="s">
        <v>254</v>
      </c>
      <c r="F149" s="35" t="s">
        <v>52</v>
      </c>
      <c r="G149" s="37" t="s">
        <v>119</v>
      </c>
      <c r="H149" s="38"/>
      <c r="I149" s="38"/>
      <c r="J149" s="38"/>
      <c r="K149" s="38" t="s">
        <v>118</v>
      </c>
      <c r="L149" s="38"/>
      <c r="M149" s="47" t="s">
        <v>255</v>
      </c>
      <c r="N149" s="107" t="s">
        <v>1422</v>
      </c>
      <c r="O149" s="40"/>
      <c r="P149" s="40"/>
      <c r="Q149" s="32"/>
      <c r="R149" s="40"/>
      <c r="S149" s="40"/>
      <c r="T149" s="31"/>
      <c r="U149" s="31"/>
      <c r="V149" s="31"/>
      <c r="W149" s="31"/>
      <c r="X149" s="31"/>
      <c r="Y149" s="31"/>
      <c r="Z149" s="31"/>
      <c r="AA149" s="31"/>
      <c r="AB149" s="31"/>
      <c r="AC149" s="31"/>
      <c r="AD149" s="31"/>
      <c r="AE149" s="31"/>
      <c r="AF149" s="31"/>
      <c r="AG149" s="31"/>
    </row>
    <row r="150" spans="1:33" ht="15.75" customHeight="1" x14ac:dyDescent="0.25">
      <c r="A150" s="35"/>
      <c r="B150" s="52"/>
      <c r="C150" s="35" t="s">
        <v>16</v>
      </c>
      <c r="D150" s="44">
        <v>42671</v>
      </c>
      <c r="E150" s="35" t="s">
        <v>256</v>
      </c>
      <c r="F150" s="35" t="s">
        <v>52</v>
      </c>
      <c r="G150" s="37" t="s">
        <v>26</v>
      </c>
      <c r="H150" s="35" t="s">
        <v>974</v>
      </c>
      <c r="I150" s="35" t="s">
        <v>917</v>
      </c>
      <c r="J150" s="35" t="s">
        <v>975</v>
      </c>
      <c r="K150" s="35" t="s">
        <v>976</v>
      </c>
      <c r="L150" s="35"/>
      <c r="M150" s="47">
        <v>44132</v>
      </c>
      <c r="N150" s="107" t="s">
        <v>1423</v>
      </c>
      <c r="O150" s="32"/>
      <c r="P150" s="40"/>
      <c r="Q150" s="32"/>
      <c r="R150" s="32"/>
      <c r="S150" s="40"/>
      <c r="T150" s="31"/>
      <c r="U150" s="31"/>
      <c r="V150" s="31"/>
      <c r="W150" s="31"/>
      <c r="X150" s="31"/>
      <c r="Y150" s="31"/>
      <c r="Z150" s="31"/>
      <c r="AA150" s="31"/>
      <c r="AB150" s="31"/>
      <c r="AC150" s="31"/>
      <c r="AD150" s="31"/>
      <c r="AE150" s="31"/>
      <c r="AF150" s="31"/>
      <c r="AG150" s="31"/>
    </row>
    <row r="151" spans="1:33" ht="15.75" customHeight="1" x14ac:dyDescent="0.25">
      <c r="A151" s="35" t="s">
        <v>7</v>
      </c>
      <c r="B151" s="36" t="s">
        <v>1270</v>
      </c>
      <c r="C151" s="35"/>
      <c r="D151" s="36"/>
      <c r="E151" s="35" t="s">
        <v>257</v>
      </c>
      <c r="F151" s="35" t="s">
        <v>21</v>
      </c>
      <c r="G151" s="45" t="s">
        <v>24</v>
      </c>
      <c r="H151" s="38"/>
      <c r="I151" s="38"/>
      <c r="J151" s="38"/>
      <c r="K151" s="38" t="s">
        <v>183</v>
      </c>
      <c r="L151" s="38"/>
      <c r="M151" s="46" t="s">
        <v>258</v>
      </c>
      <c r="N151" s="94"/>
      <c r="O151" s="40"/>
      <c r="P151" s="40"/>
      <c r="Q151" s="32"/>
      <c r="R151" s="40"/>
      <c r="S151" s="40"/>
      <c r="T151" s="31"/>
      <c r="U151" s="31"/>
      <c r="V151" s="31"/>
      <c r="W151" s="31"/>
      <c r="X151" s="31"/>
      <c r="Y151" s="31"/>
      <c r="Z151" s="31"/>
      <c r="AA151" s="31"/>
      <c r="AB151" s="31"/>
      <c r="AC151" s="31"/>
      <c r="AD151" s="31"/>
      <c r="AE151" s="31"/>
      <c r="AF151" s="31"/>
      <c r="AG151" s="31"/>
    </row>
    <row r="152" spans="1:33" ht="15.75" customHeight="1" x14ac:dyDescent="0.25">
      <c r="A152" s="35" t="s">
        <v>7</v>
      </c>
      <c r="B152" s="36">
        <v>37225</v>
      </c>
      <c r="C152" s="35"/>
      <c r="D152" s="36"/>
      <c r="E152" s="35" t="s">
        <v>259</v>
      </c>
      <c r="F152" s="35" t="s">
        <v>117</v>
      </c>
      <c r="G152" s="37" t="s">
        <v>19</v>
      </c>
      <c r="H152" s="38" t="s">
        <v>977</v>
      </c>
      <c r="I152" s="38" t="s">
        <v>782</v>
      </c>
      <c r="J152" s="38" t="s">
        <v>859</v>
      </c>
      <c r="K152" s="38" t="s">
        <v>956</v>
      </c>
      <c r="L152" s="38"/>
      <c r="M152" s="47">
        <v>43505</v>
      </c>
      <c r="N152" s="94"/>
      <c r="O152" s="40"/>
      <c r="P152" s="40"/>
      <c r="Q152" s="32"/>
      <c r="R152" s="40"/>
      <c r="S152" s="40"/>
      <c r="T152" s="31"/>
      <c r="U152" s="31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</row>
    <row r="153" spans="1:33" ht="15.75" customHeight="1" x14ac:dyDescent="0.25">
      <c r="A153" s="35"/>
      <c r="B153" s="52"/>
      <c r="C153" s="46" t="s">
        <v>16</v>
      </c>
      <c r="D153" s="44">
        <v>43579</v>
      </c>
      <c r="E153" s="46" t="s">
        <v>260</v>
      </c>
      <c r="F153" s="46" t="s">
        <v>14</v>
      </c>
      <c r="G153" s="37" t="s">
        <v>19</v>
      </c>
      <c r="H153" s="71" t="s">
        <v>978</v>
      </c>
      <c r="I153" s="71" t="s">
        <v>980</v>
      </c>
      <c r="J153" s="38" t="s">
        <v>859</v>
      </c>
      <c r="K153" s="71" t="s">
        <v>979</v>
      </c>
      <c r="L153" s="71"/>
      <c r="M153" s="47">
        <v>44120</v>
      </c>
      <c r="N153" s="107" t="s">
        <v>1424</v>
      </c>
      <c r="O153" s="72"/>
      <c r="P153" s="40"/>
      <c r="Q153" s="32"/>
      <c r="R153" s="72"/>
      <c r="S153" s="40"/>
      <c r="T153" s="31"/>
      <c r="U153" s="31"/>
      <c r="V153" s="31"/>
      <c r="W153" s="31"/>
      <c r="X153" s="31"/>
      <c r="Y153" s="31"/>
      <c r="Z153" s="31"/>
      <c r="AA153" s="31"/>
      <c r="AB153" s="31"/>
      <c r="AC153" s="31"/>
      <c r="AD153" s="31"/>
      <c r="AE153" s="31"/>
      <c r="AF153" s="31"/>
      <c r="AG153" s="31"/>
    </row>
    <row r="154" spans="1:33" ht="15.75" customHeight="1" x14ac:dyDescent="0.25">
      <c r="A154" s="35" t="s">
        <v>7</v>
      </c>
      <c r="B154" s="36">
        <v>38398</v>
      </c>
      <c r="C154" s="35"/>
      <c r="D154" s="36"/>
      <c r="E154" s="35" t="s">
        <v>261</v>
      </c>
      <c r="F154" s="35" t="s">
        <v>136</v>
      </c>
      <c r="G154" s="37" t="s">
        <v>19</v>
      </c>
      <c r="H154" s="38" t="s">
        <v>852</v>
      </c>
      <c r="I154" s="38" t="s">
        <v>816</v>
      </c>
      <c r="J154" s="38" t="s">
        <v>859</v>
      </c>
      <c r="K154" s="38"/>
      <c r="L154" s="38"/>
      <c r="M154" s="47">
        <v>43536</v>
      </c>
      <c r="N154" s="94"/>
      <c r="O154" s="40"/>
      <c r="P154" s="40"/>
      <c r="Q154" s="32"/>
      <c r="R154" s="40"/>
      <c r="S154" s="40"/>
      <c r="T154" s="31"/>
      <c r="U154" s="31"/>
      <c r="V154" s="31"/>
      <c r="W154" s="31"/>
      <c r="X154" s="31"/>
      <c r="Y154" s="31"/>
      <c r="Z154" s="31"/>
      <c r="AA154" s="31"/>
      <c r="AB154" s="31"/>
      <c r="AC154" s="31"/>
      <c r="AD154" s="31"/>
      <c r="AE154" s="31"/>
      <c r="AF154" s="31"/>
      <c r="AG154" s="31"/>
    </row>
    <row r="155" spans="1:33" ht="15.75" customHeight="1" x14ac:dyDescent="0.25">
      <c r="A155" s="35" t="s">
        <v>7</v>
      </c>
      <c r="B155" s="44">
        <v>42786</v>
      </c>
      <c r="C155" s="35"/>
      <c r="D155" s="44"/>
      <c r="E155" s="35" t="s">
        <v>262</v>
      </c>
      <c r="F155" s="35" t="s">
        <v>263</v>
      </c>
      <c r="G155" s="45" t="s">
        <v>24</v>
      </c>
      <c r="H155" s="38"/>
      <c r="I155" s="38"/>
      <c r="J155" s="38"/>
      <c r="K155" s="38" t="s">
        <v>183</v>
      </c>
      <c r="L155" s="38"/>
      <c r="M155" s="46" t="s">
        <v>264</v>
      </c>
      <c r="N155" s="107" t="s">
        <v>1425</v>
      </c>
      <c r="O155" s="40"/>
      <c r="P155" s="48"/>
      <c r="Q155" s="32"/>
      <c r="R155" s="40"/>
      <c r="S155" s="48"/>
      <c r="T155" s="31"/>
      <c r="U155" s="31"/>
      <c r="V155" s="31"/>
      <c r="W155" s="31"/>
      <c r="X155" s="31"/>
      <c r="Y155" s="31"/>
      <c r="Z155" s="31"/>
      <c r="AA155" s="31"/>
      <c r="AB155" s="31"/>
      <c r="AC155" s="31"/>
      <c r="AD155" s="31"/>
      <c r="AE155" s="31"/>
      <c r="AF155" s="31"/>
      <c r="AG155" s="31"/>
    </row>
    <row r="156" spans="1:33" ht="15.75" customHeight="1" x14ac:dyDescent="0.25">
      <c r="A156" s="66"/>
      <c r="B156" s="129"/>
      <c r="C156" s="66" t="s">
        <v>16</v>
      </c>
      <c r="D156" s="44">
        <v>43508</v>
      </c>
      <c r="E156" s="67" t="s">
        <v>1260</v>
      </c>
      <c r="F156" s="67" t="s">
        <v>266</v>
      </c>
      <c r="G156" s="41" t="s">
        <v>77</v>
      </c>
      <c r="H156" s="38" t="s">
        <v>1325</v>
      </c>
      <c r="I156" s="38"/>
      <c r="J156" s="108" t="s">
        <v>1326</v>
      </c>
      <c r="K156" s="38"/>
      <c r="L156" s="38"/>
      <c r="M156" s="47">
        <v>43942</v>
      </c>
      <c r="N156" s="107" t="s">
        <v>1327</v>
      </c>
      <c r="O156" s="40"/>
      <c r="P156" s="48"/>
      <c r="Q156" s="32"/>
      <c r="R156" s="40"/>
      <c r="S156" s="48"/>
      <c r="T156" s="31"/>
      <c r="U156" s="31"/>
      <c r="V156" s="31"/>
      <c r="W156" s="31"/>
      <c r="X156" s="31"/>
      <c r="Y156" s="31"/>
      <c r="Z156" s="31"/>
      <c r="AA156" s="31"/>
      <c r="AB156" s="31"/>
      <c r="AC156" s="31"/>
      <c r="AD156" s="31"/>
      <c r="AE156" s="31"/>
      <c r="AF156" s="31"/>
      <c r="AG156" s="31"/>
    </row>
    <row r="157" spans="1:33" ht="15.75" customHeight="1" x14ac:dyDescent="0.25">
      <c r="A157" s="54" t="s">
        <v>7</v>
      </c>
      <c r="B157" s="44">
        <v>43881</v>
      </c>
      <c r="C157" s="54"/>
      <c r="D157" s="44"/>
      <c r="E157" s="54" t="s">
        <v>265</v>
      </c>
      <c r="F157" s="54" t="s">
        <v>266</v>
      </c>
      <c r="G157" s="73" t="s">
        <v>62</v>
      </c>
      <c r="H157" s="56" t="s">
        <v>852</v>
      </c>
      <c r="I157" s="56" t="s">
        <v>816</v>
      </c>
      <c r="J157" s="56"/>
      <c r="K157" s="73"/>
      <c r="L157" s="73"/>
      <c r="M157" s="58">
        <v>44284</v>
      </c>
      <c r="N157" s="107" t="s">
        <v>1426</v>
      </c>
      <c r="O157" s="32"/>
      <c r="P157" s="48"/>
      <c r="Q157" s="32"/>
      <c r="R157" s="32"/>
      <c r="S157" s="48"/>
      <c r="T157" s="31"/>
      <c r="U157" s="31"/>
      <c r="V157" s="31"/>
      <c r="W157" s="31"/>
      <c r="X157" s="31"/>
      <c r="Y157" s="31"/>
      <c r="Z157" s="31"/>
      <c r="AA157" s="31"/>
      <c r="AB157" s="31"/>
      <c r="AC157" s="31"/>
      <c r="AD157" s="31"/>
      <c r="AE157" s="31"/>
      <c r="AF157" s="31"/>
      <c r="AG157" s="31"/>
    </row>
    <row r="158" spans="1:33" ht="15.75" customHeight="1" x14ac:dyDescent="0.25">
      <c r="A158" s="35" t="s">
        <v>7</v>
      </c>
      <c r="B158" s="52">
        <v>34927</v>
      </c>
      <c r="C158" s="35" t="s">
        <v>16</v>
      </c>
      <c r="D158" s="29">
        <v>36399</v>
      </c>
      <c r="E158" s="35" t="s">
        <v>267</v>
      </c>
      <c r="F158" s="35" t="s">
        <v>268</v>
      </c>
      <c r="G158" s="37" t="s">
        <v>19</v>
      </c>
      <c r="H158" s="38" t="s">
        <v>869</v>
      </c>
      <c r="I158" s="38" t="s">
        <v>817</v>
      </c>
      <c r="J158" s="38" t="s">
        <v>859</v>
      </c>
      <c r="K158" s="38"/>
      <c r="L158" s="38"/>
      <c r="M158" s="46" t="s">
        <v>163</v>
      </c>
      <c r="N158" s="94"/>
      <c r="O158" s="40"/>
      <c r="P158" s="40"/>
      <c r="Q158" s="32"/>
      <c r="R158" s="40"/>
      <c r="S158" s="40"/>
      <c r="T158" s="31"/>
      <c r="U158" s="31"/>
      <c r="V158" s="31"/>
      <c r="W158" s="31"/>
      <c r="X158" s="31"/>
      <c r="Y158" s="31"/>
      <c r="Z158" s="31"/>
      <c r="AA158" s="31"/>
      <c r="AB158" s="31"/>
      <c r="AC158" s="31"/>
      <c r="AD158" s="31"/>
      <c r="AE158" s="31"/>
      <c r="AF158" s="31"/>
      <c r="AG158" s="31"/>
    </row>
    <row r="159" spans="1:33" ht="15.75" customHeight="1" x14ac:dyDescent="0.25">
      <c r="A159" s="35" t="s">
        <v>7</v>
      </c>
      <c r="B159" s="52">
        <v>38798</v>
      </c>
      <c r="C159" s="35" t="s">
        <v>16</v>
      </c>
      <c r="D159" s="36">
        <v>40238</v>
      </c>
      <c r="E159" s="35" t="s">
        <v>269</v>
      </c>
      <c r="F159" s="35" t="s">
        <v>76</v>
      </c>
      <c r="G159" s="37" t="s">
        <v>19</v>
      </c>
      <c r="H159" s="61" t="s">
        <v>960</v>
      </c>
      <c r="I159" s="61" t="s">
        <v>815</v>
      </c>
      <c r="J159" s="38" t="s">
        <v>859</v>
      </c>
      <c r="K159" s="38"/>
      <c r="L159" s="38"/>
      <c r="M159" s="47">
        <v>44327</v>
      </c>
      <c r="N159" s="107" t="s">
        <v>1427</v>
      </c>
      <c r="O159" s="40"/>
      <c r="P159" s="40"/>
      <c r="Q159" s="32"/>
      <c r="R159" s="40"/>
      <c r="S159" s="40"/>
      <c r="T159" s="31"/>
      <c r="U159" s="31"/>
      <c r="V159" s="31"/>
      <c r="W159" s="31"/>
      <c r="X159" s="31"/>
      <c r="Y159" s="31"/>
      <c r="Z159" s="31"/>
      <c r="AA159" s="31"/>
      <c r="AB159" s="31"/>
      <c r="AC159" s="31"/>
      <c r="AD159" s="31"/>
      <c r="AE159" s="31"/>
      <c r="AF159" s="31"/>
      <c r="AG159" s="31"/>
    </row>
    <row r="160" spans="1:33" ht="15.75" customHeight="1" x14ac:dyDescent="0.25">
      <c r="A160" s="35" t="s">
        <v>7</v>
      </c>
      <c r="B160" s="52">
        <v>35495</v>
      </c>
      <c r="C160" s="35" t="s">
        <v>16</v>
      </c>
      <c r="D160" s="29">
        <v>37587</v>
      </c>
      <c r="E160" s="35" t="s">
        <v>270</v>
      </c>
      <c r="F160" s="35" t="s">
        <v>141</v>
      </c>
      <c r="G160" s="37" t="s">
        <v>12</v>
      </c>
      <c r="H160" s="38"/>
      <c r="I160" s="38"/>
      <c r="J160" s="38" t="s">
        <v>981</v>
      </c>
      <c r="K160" s="38"/>
      <c r="L160" s="38"/>
      <c r="M160" s="47">
        <v>42920</v>
      </c>
      <c r="N160" s="94"/>
      <c r="O160" s="40"/>
      <c r="P160" s="40"/>
      <c r="Q160" s="32"/>
      <c r="R160" s="40"/>
      <c r="S160" s="40"/>
      <c r="T160" s="31"/>
      <c r="U160" s="31"/>
      <c r="V160" s="31"/>
      <c r="W160" s="31"/>
      <c r="X160" s="31"/>
      <c r="Y160" s="31"/>
      <c r="Z160" s="31"/>
      <c r="AA160" s="31"/>
      <c r="AB160" s="31"/>
      <c r="AC160" s="31"/>
      <c r="AD160" s="31"/>
      <c r="AE160" s="31"/>
      <c r="AF160" s="31"/>
      <c r="AG160" s="31"/>
    </row>
    <row r="161" spans="1:33" ht="15.75" customHeight="1" x14ac:dyDescent="0.25">
      <c r="A161" s="35" t="s">
        <v>7</v>
      </c>
      <c r="B161" s="52">
        <v>41695</v>
      </c>
      <c r="C161" s="35" t="s">
        <v>16</v>
      </c>
      <c r="D161" s="44">
        <v>42797</v>
      </c>
      <c r="E161" s="35" t="s">
        <v>271</v>
      </c>
      <c r="F161" s="35" t="s">
        <v>245</v>
      </c>
      <c r="G161" s="37" t="s">
        <v>19</v>
      </c>
      <c r="H161" s="38" t="s">
        <v>982</v>
      </c>
      <c r="I161" s="38" t="s">
        <v>764</v>
      </c>
      <c r="J161" s="38" t="s">
        <v>859</v>
      </c>
      <c r="K161" s="38" t="s">
        <v>983</v>
      </c>
      <c r="L161" s="38"/>
      <c r="M161" s="46" t="s">
        <v>272</v>
      </c>
      <c r="N161" s="107" t="s">
        <v>1428</v>
      </c>
      <c r="O161" s="40"/>
      <c r="P161" s="40"/>
      <c r="Q161" s="32"/>
      <c r="R161" s="40"/>
      <c r="S161" s="40"/>
      <c r="T161" s="31"/>
      <c r="U161" s="31"/>
      <c r="V161" s="31"/>
      <c r="W161" s="31"/>
      <c r="X161" s="31"/>
      <c r="Y161" s="31"/>
      <c r="Z161" s="31"/>
      <c r="AA161" s="31"/>
      <c r="AB161" s="31"/>
      <c r="AC161" s="31"/>
      <c r="AD161" s="31"/>
      <c r="AE161" s="31"/>
      <c r="AF161" s="31"/>
      <c r="AG161" s="31"/>
    </row>
    <row r="162" spans="1:33" ht="15.75" customHeight="1" x14ac:dyDescent="0.25">
      <c r="A162" s="35" t="s">
        <v>7</v>
      </c>
      <c r="B162" s="36" t="s">
        <v>1263</v>
      </c>
      <c r="C162" s="35"/>
      <c r="D162" s="36"/>
      <c r="E162" s="35" t="s">
        <v>273</v>
      </c>
      <c r="F162" s="35" t="s">
        <v>147</v>
      </c>
      <c r="G162" s="41" t="s">
        <v>29</v>
      </c>
      <c r="H162" s="38" t="s">
        <v>853</v>
      </c>
      <c r="I162" s="38" t="s">
        <v>846</v>
      </c>
      <c r="J162" s="49" t="s">
        <v>848</v>
      </c>
      <c r="K162" s="38" t="s">
        <v>984</v>
      </c>
      <c r="L162" s="38" t="s">
        <v>1242</v>
      </c>
      <c r="M162" s="46" t="s">
        <v>274</v>
      </c>
      <c r="N162" s="94"/>
      <c r="O162" s="40"/>
      <c r="P162" s="32"/>
      <c r="Q162" s="32"/>
      <c r="R162" s="40"/>
      <c r="S162" s="32"/>
      <c r="T162" s="31"/>
      <c r="U162" s="31"/>
      <c r="V162" s="31"/>
      <c r="W162" s="31"/>
      <c r="X162" s="31"/>
      <c r="Y162" s="31"/>
      <c r="Z162" s="31"/>
      <c r="AA162" s="31"/>
      <c r="AB162" s="31"/>
      <c r="AC162" s="31"/>
      <c r="AD162" s="31"/>
      <c r="AE162" s="31"/>
      <c r="AF162" s="31"/>
      <c r="AG162" s="31"/>
    </row>
    <row r="163" spans="1:33" ht="15.75" customHeight="1" x14ac:dyDescent="0.25">
      <c r="A163" s="35" t="s">
        <v>7</v>
      </c>
      <c r="B163" s="36">
        <v>32495</v>
      </c>
      <c r="C163" s="35"/>
      <c r="D163" s="36"/>
      <c r="E163" s="35" t="s">
        <v>275</v>
      </c>
      <c r="F163" s="35" t="s">
        <v>42</v>
      </c>
      <c r="G163" s="45" t="s">
        <v>24</v>
      </c>
      <c r="H163" s="38"/>
      <c r="I163" s="38"/>
      <c r="J163" s="38"/>
      <c r="K163" s="38" t="s">
        <v>183</v>
      </c>
      <c r="L163" s="38"/>
      <c r="M163" s="46" t="s">
        <v>11</v>
      </c>
      <c r="N163" s="94"/>
      <c r="O163" s="40"/>
      <c r="P163" s="48"/>
      <c r="Q163" s="32"/>
      <c r="R163" s="40"/>
      <c r="S163" s="48"/>
      <c r="T163" s="31"/>
      <c r="U163" s="31"/>
      <c r="V163" s="31"/>
      <c r="W163" s="31"/>
      <c r="X163" s="31"/>
      <c r="Y163" s="31"/>
      <c r="Z163" s="31"/>
      <c r="AA163" s="31"/>
      <c r="AB163" s="31"/>
      <c r="AC163" s="31"/>
      <c r="AD163" s="31"/>
      <c r="AE163" s="31"/>
      <c r="AF163" s="31"/>
      <c r="AG163" s="31"/>
    </row>
    <row r="164" spans="1:33" ht="15.75" customHeight="1" x14ac:dyDescent="0.25">
      <c r="A164" s="35" t="s">
        <v>7</v>
      </c>
      <c r="B164" s="36" t="s">
        <v>1271</v>
      </c>
      <c r="C164" s="35"/>
      <c r="D164" s="36"/>
      <c r="E164" s="35" t="s">
        <v>276</v>
      </c>
      <c r="F164" s="35" t="s">
        <v>277</v>
      </c>
      <c r="G164" s="41" t="s">
        <v>278</v>
      </c>
      <c r="H164" s="38" t="s">
        <v>985</v>
      </c>
      <c r="I164" s="38" t="s">
        <v>986</v>
      </c>
      <c r="J164" s="38" t="s">
        <v>859</v>
      </c>
      <c r="K164" s="38"/>
      <c r="L164" s="38" t="s">
        <v>1243</v>
      </c>
      <c r="M164" s="47">
        <v>42438</v>
      </c>
      <c r="N164" s="94"/>
      <c r="O164" s="40"/>
      <c r="P164" s="32"/>
      <c r="Q164" s="32"/>
      <c r="R164" s="40"/>
      <c r="S164" s="32"/>
      <c r="T164" s="31"/>
      <c r="U164" s="31"/>
      <c r="V164" s="31"/>
      <c r="W164" s="31"/>
      <c r="X164" s="31"/>
      <c r="Y164" s="31"/>
      <c r="Z164" s="31"/>
      <c r="AA164" s="31"/>
      <c r="AB164" s="31"/>
      <c r="AC164" s="31"/>
      <c r="AD164" s="31"/>
      <c r="AE164" s="31"/>
      <c r="AF164" s="31"/>
      <c r="AG164" s="31"/>
    </row>
    <row r="165" spans="1:33" ht="15.75" customHeight="1" x14ac:dyDescent="0.25">
      <c r="A165" s="35"/>
      <c r="B165" s="52"/>
      <c r="C165" s="35" t="s">
        <v>16</v>
      </c>
      <c r="D165" s="36">
        <v>39910</v>
      </c>
      <c r="E165" s="35" t="s">
        <v>279</v>
      </c>
      <c r="F165" s="35" t="s">
        <v>136</v>
      </c>
      <c r="G165" s="37" t="s">
        <v>19</v>
      </c>
      <c r="H165" s="38" t="s">
        <v>881</v>
      </c>
      <c r="I165" s="38" t="s">
        <v>805</v>
      </c>
      <c r="J165" s="38" t="s">
        <v>859</v>
      </c>
      <c r="K165" s="38"/>
      <c r="L165" s="38"/>
      <c r="M165" s="47">
        <v>43742</v>
      </c>
      <c r="N165" s="107" t="s">
        <v>1429</v>
      </c>
      <c r="O165" s="40"/>
      <c r="P165" s="40"/>
      <c r="Q165" s="32"/>
      <c r="R165" s="40"/>
      <c r="S165" s="40"/>
      <c r="T165" s="31"/>
      <c r="U165" s="31"/>
      <c r="V165" s="31"/>
      <c r="W165" s="31"/>
      <c r="X165" s="31"/>
      <c r="Y165" s="31"/>
      <c r="Z165" s="31"/>
      <c r="AA165" s="31"/>
      <c r="AB165" s="31"/>
      <c r="AC165" s="31"/>
      <c r="AD165" s="31"/>
      <c r="AE165" s="31"/>
      <c r="AF165" s="31"/>
      <c r="AG165" s="31"/>
    </row>
    <row r="166" spans="1:33" ht="15.75" customHeight="1" x14ac:dyDescent="0.25">
      <c r="A166" s="53"/>
      <c r="B166" s="127"/>
      <c r="C166" s="53" t="s">
        <v>16</v>
      </c>
      <c r="D166" s="36">
        <v>39764</v>
      </c>
      <c r="E166" s="35" t="s">
        <v>280</v>
      </c>
      <c r="F166" s="35" t="s">
        <v>23</v>
      </c>
      <c r="G166" s="41" t="s">
        <v>29</v>
      </c>
      <c r="H166" s="38" t="s">
        <v>853</v>
      </c>
      <c r="I166" s="38" t="s">
        <v>846</v>
      </c>
      <c r="J166" s="49" t="s">
        <v>848</v>
      </c>
      <c r="K166" s="38" t="s">
        <v>987</v>
      </c>
      <c r="L166" s="38" t="s">
        <v>1242</v>
      </c>
      <c r="M166" s="47">
        <v>44203</v>
      </c>
      <c r="N166" s="107" t="s">
        <v>1430</v>
      </c>
      <c r="O166" s="40"/>
      <c r="P166" s="32"/>
      <c r="Q166" s="32"/>
      <c r="R166" s="40"/>
      <c r="S166" s="32"/>
      <c r="T166" s="31"/>
      <c r="U166" s="31"/>
      <c r="V166" s="31"/>
      <c r="W166" s="31"/>
      <c r="X166" s="31"/>
      <c r="Y166" s="31"/>
      <c r="Z166" s="31"/>
      <c r="AA166" s="31"/>
      <c r="AB166" s="31"/>
      <c r="AC166" s="31"/>
      <c r="AD166" s="31"/>
      <c r="AE166" s="31"/>
      <c r="AF166" s="31"/>
      <c r="AG166" s="31"/>
    </row>
    <row r="167" spans="1:33" ht="15.75" customHeight="1" x14ac:dyDescent="0.25">
      <c r="A167" s="53" t="s">
        <v>7</v>
      </c>
      <c r="B167" s="137"/>
      <c r="C167" s="35"/>
      <c r="D167" s="133"/>
      <c r="E167" s="139" t="s">
        <v>281</v>
      </c>
      <c r="F167" s="53" t="s">
        <v>282</v>
      </c>
      <c r="G167" s="45" t="s">
        <v>24</v>
      </c>
      <c r="H167" s="38"/>
      <c r="I167" s="38"/>
      <c r="J167" s="38"/>
      <c r="K167" s="45" t="s">
        <v>24</v>
      </c>
      <c r="L167" s="45"/>
      <c r="M167" s="74">
        <v>44312</v>
      </c>
      <c r="N167" s="94"/>
      <c r="O167" s="40"/>
      <c r="P167" s="32"/>
      <c r="Q167" s="32"/>
      <c r="R167" s="40"/>
      <c r="S167" s="32"/>
      <c r="T167" s="31"/>
      <c r="U167" s="31"/>
      <c r="V167" s="31"/>
      <c r="W167" s="31"/>
      <c r="X167" s="31"/>
      <c r="Y167" s="31"/>
      <c r="Z167" s="31"/>
      <c r="AA167" s="31"/>
      <c r="AB167" s="31"/>
      <c r="AC167" s="31"/>
      <c r="AD167" s="31"/>
      <c r="AE167" s="31"/>
      <c r="AF167" s="31"/>
      <c r="AG167" s="31"/>
    </row>
    <row r="168" spans="1:33" ht="15.75" customHeight="1" x14ac:dyDescent="0.25">
      <c r="A168" s="35" t="s">
        <v>7</v>
      </c>
      <c r="B168" s="44">
        <v>42965</v>
      </c>
      <c r="C168" s="35"/>
      <c r="D168" s="44"/>
      <c r="E168" s="35" t="s">
        <v>283</v>
      </c>
      <c r="F168" s="35" t="s">
        <v>136</v>
      </c>
      <c r="G168" s="37" t="s">
        <v>62</v>
      </c>
      <c r="H168" s="38" t="s">
        <v>850</v>
      </c>
      <c r="I168" s="38" t="s">
        <v>796</v>
      </c>
      <c r="J168" s="38" t="s">
        <v>872</v>
      </c>
      <c r="K168" s="38"/>
      <c r="L168" s="38"/>
      <c r="M168" s="47">
        <v>44313</v>
      </c>
      <c r="N168" s="107" t="s">
        <v>1431</v>
      </c>
      <c r="O168" s="40"/>
      <c r="P168" s="40"/>
      <c r="Q168" s="32"/>
      <c r="R168" s="40"/>
      <c r="S168" s="40"/>
      <c r="T168" s="31"/>
      <c r="U168" s="31"/>
      <c r="V168" s="31"/>
      <c r="W168" s="31"/>
      <c r="X168" s="31"/>
      <c r="Y168" s="31"/>
      <c r="Z168" s="31"/>
      <c r="AA168" s="31"/>
      <c r="AB168" s="31"/>
      <c r="AC168" s="31"/>
      <c r="AD168" s="31"/>
      <c r="AE168" s="31"/>
      <c r="AF168" s="31"/>
      <c r="AG168" s="31"/>
    </row>
    <row r="169" spans="1:33" ht="15.75" customHeight="1" x14ac:dyDescent="0.25">
      <c r="A169" s="35"/>
      <c r="B169" s="52"/>
      <c r="C169" s="35" t="s">
        <v>16</v>
      </c>
      <c r="D169" s="36">
        <v>39875</v>
      </c>
      <c r="E169" s="35" t="s">
        <v>284</v>
      </c>
      <c r="F169" s="35" t="s">
        <v>47</v>
      </c>
      <c r="G169" s="37" t="s">
        <v>19</v>
      </c>
      <c r="H169" s="38" t="s">
        <v>907</v>
      </c>
      <c r="I169" s="38" t="s">
        <v>801</v>
      </c>
      <c r="J169" s="38" t="s">
        <v>859</v>
      </c>
      <c r="K169" s="38"/>
      <c r="L169" s="38"/>
      <c r="M169" s="46" t="s">
        <v>285</v>
      </c>
      <c r="N169" s="107" t="s">
        <v>1432</v>
      </c>
      <c r="O169" s="40"/>
      <c r="P169" s="40"/>
      <c r="Q169" s="32"/>
      <c r="R169" s="40"/>
      <c r="S169" s="40"/>
      <c r="T169" s="31"/>
      <c r="U169" s="31"/>
      <c r="V169" s="31"/>
      <c r="W169" s="31"/>
      <c r="X169" s="31"/>
      <c r="Y169" s="31"/>
      <c r="Z169" s="31"/>
      <c r="AA169" s="31"/>
      <c r="AB169" s="31"/>
      <c r="AC169" s="31"/>
      <c r="AD169" s="31"/>
      <c r="AE169" s="31"/>
      <c r="AF169" s="31"/>
      <c r="AG169" s="31"/>
    </row>
    <row r="170" spans="1:33" ht="15.75" customHeight="1" x14ac:dyDescent="0.25">
      <c r="A170" s="35" t="s">
        <v>7</v>
      </c>
      <c r="B170" s="36">
        <v>39146</v>
      </c>
      <c r="C170" s="35"/>
      <c r="D170" s="36"/>
      <c r="E170" s="35" t="s">
        <v>286</v>
      </c>
      <c r="F170" s="35" t="s">
        <v>39</v>
      </c>
      <c r="G170" s="37" t="s">
        <v>19</v>
      </c>
      <c r="H170" s="38" t="s">
        <v>852</v>
      </c>
      <c r="I170" s="38" t="s">
        <v>816</v>
      </c>
      <c r="J170" s="38" t="s">
        <v>859</v>
      </c>
      <c r="K170" s="35" t="s">
        <v>287</v>
      </c>
      <c r="L170" s="35"/>
      <c r="M170" s="47">
        <v>44126</v>
      </c>
      <c r="N170" s="107" t="s">
        <v>1433</v>
      </c>
      <c r="O170" s="32" t="s">
        <v>1338</v>
      </c>
      <c r="P170" s="40"/>
      <c r="Q170" s="32"/>
      <c r="R170" s="32"/>
      <c r="S170" s="40"/>
      <c r="T170" s="31"/>
      <c r="U170" s="31"/>
      <c r="V170" s="31"/>
      <c r="W170" s="31"/>
      <c r="X170" s="31"/>
      <c r="Y170" s="31"/>
      <c r="Z170" s="31"/>
      <c r="AA170" s="31"/>
      <c r="AB170" s="31"/>
      <c r="AC170" s="31"/>
      <c r="AD170" s="31"/>
      <c r="AE170" s="31"/>
      <c r="AF170" s="31"/>
      <c r="AG170" s="31"/>
    </row>
    <row r="171" spans="1:33" ht="15.75" customHeight="1" x14ac:dyDescent="0.25">
      <c r="A171" s="35" t="s">
        <v>7</v>
      </c>
      <c r="B171" s="36">
        <v>39143</v>
      </c>
      <c r="C171" s="35"/>
      <c r="D171" s="36"/>
      <c r="E171" s="35" t="s">
        <v>288</v>
      </c>
      <c r="F171" s="35" t="s">
        <v>106</v>
      </c>
      <c r="G171" s="45" t="s">
        <v>24</v>
      </c>
      <c r="H171" s="38"/>
      <c r="I171" s="38"/>
      <c r="J171" s="38"/>
      <c r="K171" s="45" t="s">
        <v>24</v>
      </c>
      <c r="L171" s="45"/>
      <c r="M171" s="46" t="s">
        <v>289</v>
      </c>
      <c r="N171" s="107" t="s">
        <v>1434</v>
      </c>
      <c r="O171" s="40"/>
      <c r="P171" s="48"/>
      <c r="Q171" s="32"/>
      <c r="R171" s="40"/>
      <c r="S171" s="48"/>
      <c r="T171" s="31"/>
      <c r="U171" s="31"/>
      <c r="V171" s="31"/>
      <c r="W171" s="31"/>
      <c r="X171" s="31"/>
      <c r="Y171" s="31"/>
      <c r="Z171" s="31"/>
      <c r="AA171" s="31"/>
      <c r="AB171" s="31"/>
      <c r="AC171" s="31"/>
      <c r="AD171" s="31"/>
      <c r="AE171" s="31"/>
      <c r="AF171" s="31"/>
      <c r="AG171" s="31"/>
    </row>
    <row r="172" spans="1:33" ht="15.75" customHeight="1" x14ac:dyDescent="0.25">
      <c r="A172" s="54" t="s">
        <v>7</v>
      </c>
      <c r="B172" s="128">
        <v>42452</v>
      </c>
      <c r="C172" s="54" t="s">
        <v>16</v>
      </c>
      <c r="D172" s="44">
        <v>44132</v>
      </c>
      <c r="E172" s="54" t="s">
        <v>290</v>
      </c>
      <c r="F172" s="54" t="s">
        <v>23</v>
      </c>
      <c r="G172" s="62" t="s">
        <v>119</v>
      </c>
      <c r="H172" s="56"/>
      <c r="I172" s="56"/>
      <c r="J172" s="56"/>
      <c r="K172" s="62" t="s">
        <v>1318</v>
      </c>
      <c r="L172" s="62"/>
      <c r="M172" s="75">
        <v>44107</v>
      </c>
      <c r="N172" s="138" t="s">
        <v>1618</v>
      </c>
      <c r="O172" s="40"/>
      <c r="P172" s="40"/>
      <c r="Q172" s="32"/>
      <c r="R172" s="40"/>
      <c r="S172" s="40"/>
      <c r="T172" s="31"/>
      <c r="U172" s="31"/>
      <c r="V172" s="31"/>
      <c r="W172" s="31"/>
      <c r="X172" s="31"/>
      <c r="Y172" s="31"/>
      <c r="Z172" s="31"/>
      <c r="AA172" s="31"/>
      <c r="AB172" s="31"/>
      <c r="AC172" s="31"/>
      <c r="AD172" s="31"/>
      <c r="AE172" s="31"/>
      <c r="AF172" s="31"/>
      <c r="AG172" s="31"/>
    </row>
    <row r="173" spans="1:33" ht="15.75" customHeight="1" x14ac:dyDescent="0.25">
      <c r="A173" s="35" t="s">
        <v>7</v>
      </c>
      <c r="B173" s="36">
        <v>38539</v>
      </c>
      <c r="C173" s="35"/>
      <c r="D173" s="36"/>
      <c r="E173" s="35" t="s">
        <v>291</v>
      </c>
      <c r="F173" s="35" t="s">
        <v>47</v>
      </c>
      <c r="G173" s="41" t="s">
        <v>29</v>
      </c>
      <c r="H173" s="38" t="s">
        <v>866</v>
      </c>
      <c r="I173" s="38" t="s">
        <v>988</v>
      </c>
      <c r="J173" s="49" t="s">
        <v>848</v>
      </c>
      <c r="K173" s="38"/>
      <c r="L173" s="38" t="s">
        <v>1243</v>
      </c>
      <c r="M173" s="47">
        <v>43533</v>
      </c>
      <c r="N173" s="94"/>
      <c r="O173" s="40"/>
      <c r="P173" s="32"/>
      <c r="Q173" s="32"/>
      <c r="R173" s="40"/>
      <c r="S173" s="32"/>
      <c r="T173" s="31"/>
      <c r="U173" s="31"/>
      <c r="V173" s="31"/>
      <c r="W173" s="31"/>
      <c r="X173" s="31"/>
      <c r="Y173" s="31"/>
      <c r="Z173" s="31"/>
      <c r="AA173" s="31"/>
      <c r="AB173" s="31"/>
      <c r="AC173" s="31"/>
      <c r="AD173" s="31"/>
      <c r="AE173" s="31"/>
      <c r="AF173" s="31"/>
      <c r="AG173" s="31"/>
    </row>
    <row r="174" spans="1:33" ht="15.75" customHeight="1" x14ac:dyDescent="0.25">
      <c r="A174" s="35" t="s">
        <v>7</v>
      </c>
      <c r="B174" s="52">
        <v>40130</v>
      </c>
      <c r="C174" s="35" t="s">
        <v>16</v>
      </c>
      <c r="D174" s="36">
        <v>41453</v>
      </c>
      <c r="E174" s="35" t="s">
        <v>292</v>
      </c>
      <c r="F174" s="35" t="s">
        <v>76</v>
      </c>
      <c r="G174" s="41" t="s">
        <v>77</v>
      </c>
      <c r="H174" s="38" t="s">
        <v>989</v>
      </c>
      <c r="I174" s="38"/>
      <c r="J174" s="49" t="s">
        <v>848</v>
      </c>
      <c r="K174" s="38"/>
      <c r="L174" s="38"/>
      <c r="M174" s="47">
        <v>43802</v>
      </c>
      <c r="N174" s="107" t="s">
        <v>1435</v>
      </c>
      <c r="O174" s="40"/>
      <c r="P174" s="32"/>
      <c r="Q174" s="32"/>
      <c r="R174" s="40"/>
      <c r="S174" s="32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</row>
    <row r="175" spans="1:33" ht="15.75" customHeight="1" x14ac:dyDescent="0.25">
      <c r="A175" s="35"/>
      <c r="B175" s="52"/>
      <c r="C175" s="35" t="s">
        <v>16</v>
      </c>
      <c r="D175" s="44">
        <v>43321</v>
      </c>
      <c r="E175" s="35" t="s">
        <v>293</v>
      </c>
      <c r="F175" s="35" t="s">
        <v>47</v>
      </c>
      <c r="G175" s="37" t="s">
        <v>119</v>
      </c>
      <c r="H175" s="35"/>
      <c r="I175" s="35"/>
      <c r="J175" s="35"/>
      <c r="K175" s="35" t="s">
        <v>990</v>
      </c>
      <c r="L175" s="35"/>
      <c r="M175" s="47">
        <v>44260</v>
      </c>
      <c r="N175" s="107" t="s">
        <v>1436</v>
      </c>
      <c r="O175" s="32"/>
      <c r="P175" s="32"/>
      <c r="Q175" s="32"/>
      <c r="R175" s="32"/>
      <c r="S175" s="32"/>
      <c r="T175" s="31"/>
      <c r="U175" s="31"/>
      <c r="V175" s="31"/>
      <c r="W175" s="31"/>
      <c r="X175" s="31"/>
      <c r="Y175" s="31"/>
      <c r="Z175" s="31"/>
      <c r="AA175" s="31"/>
      <c r="AB175" s="31"/>
      <c r="AC175" s="31"/>
      <c r="AD175" s="31"/>
      <c r="AE175" s="31"/>
      <c r="AF175" s="31"/>
      <c r="AG175" s="31"/>
    </row>
    <row r="176" spans="1:33" ht="15.75" customHeight="1" x14ac:dyDescent="0.25">
      <c r="A176" s="35" t="s">
        <v>7</v>
      </c>
      <c r="B176" s="44">
        <v>42961</v>
      </c>
      <c r="C176" s="35"/>
      <c r="D176" s="44"/>
      <c r="E176" s="35" t="s">
        <v>294</v>
      </c>
      <c r="F176" s="35" t="s">
        <v>23</v>
      </c>
      <c r="G176" s="45" t="s">
        <v>24</v>
      </c>
      <c r="H176" s="35"/>
      <c r="I176" s="35"/>
      <c r="J176" s="35"/>
      <c r="K176" s="35" t="s">
        <v>183</v>
      </c>
      <c r="L176" s="35"/>
      <c r="M176" s="47">
        <v>42746</v>
      </c>
      <c r="N176" s="107" t="s">
        <v>1437</v>
      </c>
      <c r="O176" s="32"/>
      <c r="P176" s="48"/>
      <c r="Q176" s="32"/>
      <c r="R176" s="32"/>
      <c r="S176" s="48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</row>
    <row r="177" spans="1:33" ht="15.75" customHeight="1" x14ac:dyDescent="0.25">
      <c r="A177" s="35" t="s">
        <v>7</v>
      </c>
      <c r="B177" s="36">
        <v>35706</v>
      </c>
      <c r="C177" s="35"/>
      <c r="D177" s="36"/>
      <c r="E177" s="35" t="s">
        <v>295</v>
      </c>
      <c r="F177" s="35" t="s">
        <v>9</v>
      </c>
      <c r="G177" s="41" t="s">
        <v>77</v>
      </c>
      <c r="H177" s="38" t="s">
        <v>991</v>
      </c>
      <c r="I177" s="38"/>
      <c r="J177" s="38"/>
      <c r="K177" s="38"/>
      <c r="L177" s="38"/>
      <c r="M177" s="46" t="s">
        <v>296</v>
      </c>
      <c r="N177" s="94"/>
      <c r="O177" s="40"/>
      <c r="P177" s="32"/>
      <c r="Q177" s="32"/>
      <c r="R177" s="40"/>
      <c r="S177" s="32"/>
      <c r="T177" s="31"/>
      <c r="U177" s="31"/>
      <c r="V177" s="31"/>
      <c r="W177" s="31"/>
      <c r="X177" s="31"/>
      <c r="Y177" s="31"/>
      <c r="Z177" s="31"/>
      <c r="AA177" s="31"/>
      <c r="AB177" s="31"/>
      <c r="AC177" s="31"/>
      <c r="AD177" s="31"/>
      <c r="AE177" s="31"/>
      <c r="AF177" s="31"/>
      <c r="AG177" s="31"/>
    </row>
    <row r="178" spans="1:33" ht="15.75" customHeight="1" x14ac:dyDescent="0.25">
      <c r="A178" s="35" t="s">
        <v>7</v>
      </c>
      <c r="B178" s="52">
        <v>40070</v>
      </c>
      <c r="C178" s="35" t="s">
        <v>16</v>
      </c>
      <c r="D178" s="36">
        <v>41380</v>
      </c>
      <c r="E178" s="35" t="s">
        <v>297</v>
      </c>
      <c r="F178" s="35" t="s">
        <v>131</v>
      </c>
      <c r="G178" s="41" t="s">
        <v>29</v>
      </c>
      <c r="H178" s="38" t="s">
        <v>993</v>
      </c>
      <c r="I178" s="38" t="s">
        <v>992</v>
      </c>
      <c r="J178" s="49" t="s">
        <v>848</v>
      </c>
      <c r="K178" s="38"/>
      <c r="L178" s="38" t="s">
        <v>1243</v>
      </c>
      <c r="M178" s="47">
        <v>44172</v>
      </c>
      <c r="N178" s="107" t="s">
        <v>1438</v>
      </c>
      <c r="O178" s="40"/>
      <c r="P178" s="32"/>
      <c r="Q178" s="32"/>
      <c r="R178" s="40"/>
      <c r="S178" s="32"/>
      <c r="T178" s="31"/>
      <c r="U178" s="31"/>
      <c r="V178" s="31"/>
      <c r="W178" s="31"/>
      <c r="X178" s="31"/>
      <c r="Y178" s="31"/>
      <c r="Z178" s="31"/>
      <c r="AA178" s="31"/>
      <c r="AB178" s="31"/>
      <c r="AC178" s="31"/>
      <c r="AD178" s="31"/>
      <c r="AE178" s="31"/>
      <c r="AF178" s="31"/>
      <c r="AG178" s="31"/>
    </row>
    <row r="179" spans="1:33" ht="15.75" customHeight="1" x14ac:dyDescent="0.25">
      <c r="A179" s="35" t="s">
        <v>7</v>
      </c>
      <c r="B179" s="36">
        <v>36430</v>
      </c>
      <c r="C179" s="35"/>
      <c r="D179" s="36"/>
      <c r="E179" s="35" t="s">
        <v>298</v>
      </c>
      <c r="F179" s="35" t="s">
        <v>106</v>
      </c>
      <c r="G179" s="41" t="s">
        <v>77</v>
      </c>
      <c r="H179" s="38" t="s">
        <v>994</v>
      </c>
      <c r="I179" s="38"/>
      <c r="J179" s="38"/>
      <c r="K179" s="38"/>
      <c r="L179" s="38"/>
      <c r="M179" s="47">
        <v>42747</v>
      </c>
      <c r="N179" s="94"/>
      <c r="O179" s="40"/>
      <c r="P179" s="32"/>
      <c r="Q179" s="32"/>
      <c r="R179" s="40"/>
      <c r="S179" s="32"/>
      <c r="T179" s="31"/>
      <c r="U179" s="31"/>
      <c r="V179" s="31"/>
      <c r="W179" s="31"/>
      <c r="X179" s="31"/>
      <c r="Y179" s="31"/>
      <c r="Z179" s="31"/>
      <c r="AA179" s="31"/>
      <c r="AB179" s="31"/>
      <c r="AC179" s="31"/>
      <c r="AD179" s="31"/>
      <c r="AE179" s="31"/>
      <c r="AF179" s="31"/>
      <c r="AG179" s="31"/>
    </row>
    <row r="180" spans="1:33" ht="15.75" customHeight="1" x14ac:dyDescent="0.25">
      <c r="A180" s="35" t="s">
        <v>7</v>
      </c>
      <c r="B180" s="36">
        <v>36585</v>
      </c>
      <c r="C180" s="35"/>
      <c r="D180" s="36"/>
      <c r="E180" s="35" t="s">
        <v>299</v>
      </c>
      <c r="F180" s="35" t="s">
        <v>47</v>
      </c>
      <c r="G180" s="37" t="s">
        <v>19</v>
      </c>
      <c r="H180" s="38" t="s">
        <v>995</v>
      </c>
      <c r="I180" s="38" t="s">
        <v>823</v>
      </c>
      <c r="J180" s="38" t="s">
        <v>859</v>
      </c>
      <c r="K180" s="38"/>
      <c r="L180" s="38"/>
      <c r="M180" s="47">
        <v>43536</v>
      </c>
      <c r="N180" s="94"/>
      <c r="O180" s="40"/>
      <c r="P180" s="40"/>
      <c r="Q180" s="32"/>
      <c r="R180" s="40"/>
      <c r="S180" s="40"/>
      <c r="T180" s="31"/>
      <c r="U180" s="31"/>
      <c r="V180" s="31"/>
      <c r="W180" s="31"/>
      <c r="X180" s="31"/>
      <c r="Y180" s="31"/>
      <c r="Z180" s="31"/>
      <c r="AA180" s="31"/>
      <c r="AB180" s="31"/>
      <c r="AC180" s="31"/>
      <c r="AD180" s="31"/>
      <c r="AE180" s="31"/>
      <c r="AF180" s="31"/>
      <c r="AG180" s="31"/>
    </row>
    <row r="181" spans="1:33" ht="15.75" customHeight="1" x14ac:dyDescent="0.25">
      <c r="A181" s="35"/>
      <c r="B181" s="52"/>
      <c r="C181" s="35" t="s">
        <v>16</v>
      </c>
      <c r="D181" s="36">
        <v>39624</v>
      </c>
      <c r="E181" s="35" t="s">
        <v>300</v>
      </c>
      <c r="F181" s="35" t="s">
        <v>39</v>
      </c>
      <c r="G181" s="37" t="s">
        <v>19</v>
      </c>
      <c r="H181" s="38" t="s">
        <v>996</v>
      </c>
      <c r="I181" s="38" t="s">
        <v>808</v>
      </c>
      <c r="J181" s="38" t="s">
        <v>859</v>
      </c>
      <c r="K181" s="38"/>
      <c r="L181" s="38"/>
      <c r="M181" s="47">
        <v>43717</v>
      </c>
      <c r="N181" s="107" t="s">
        <v>1439</v>
      </c>
      <c r="O181" s="40"/>
      <c r="P181" s="40"/>
      <c r="Q181" s="32"/>
      <c r="R181" s="40"/>
      <c r="S181" s="40"/>
      <c r="T181" s="31"/>
      <c r="U181" s="31"/>
      <c r="V181" s="31"/>
      <c r="W181" s="31"/>
      <c r="X181" s="31"/>
      <c r="Y181" s="31"/>
      <c r="Z181" s="31"/>
      <c r="AA181" s="31"/>
      <c r="AB181" s="31"/>
      <c r="AC181" s="31"/>
      <c r="AD181" s="31"/>
      <c r="AE181" s="31"/>
      <c r="AF181" s="31"/>
      <c r="AG181" s="31"/>
    </row>
    <row r="182" spans="1:33" ht="15.75" customHeight="1" x14ac:dyDescent="0.25">
      <c r="A182" s="35"/>
      <c r="B182" s="52"/>
      <c r="C182" s="35" t="s">
        <v>16</v>
      </c>
      <c r="D182" s="44">
        <v>42998</v>
      </c>
      <c r="E182" s="52" t="s">
        <v>301</v>
      </c>
      <c r="F182" s="35" t="s">
        <v>95</v>
      </c>
      <c r="G182" s="37" t="s">
        <v>19</v>
      </c>
      <c r="H182" s="76" t="s">
        <v>997</v>
      </c>
      <c r="I182" s="76" t="s">
        <v>766</v>
      </c>
      <c r="J182" s="38" t="s">
        <v>859</v>
      </c>
      <c r="K182" s="76" t="s">
        <v>998</v>
      </c>
      <c r="L182" s="76"/>
      <c r="M182" s="47">
        <v>44312</v>
      </c>
      <c r="N182" s="107" t="s">
        <v>1440</v>
      </c>
      <c r="O182" s="32"/>
      <c r="P182" s="40"/>
      <c r="Q182" s="32"/>
      <c r="R182" s="32"/>
      <c r="S182" s="40"/>
      <c r="T182" s="31"/>
      <c r="U182" s="31"/>
      <c r="V182" s="31"/>
      <c r="W182" s="31"/>
      <c r="X182" s="31"/>
      <c r="Y182" s="31"/>
      <c r="Z182" s="31"/>
      <c r="AA182" s="31"/>
      <c r="AB182" s="31"/>
      <c r="AC182" s="31"/>
      <c r="AD182" s="31"/>
      <c r="AE182" s="31"/>
      <c r="AF182" s="31"/>
      <c r="AG182" s="31"/>
    </row>
    <row r="183" spans="1:33" ht="15.75" customHeight="1" thickBot="1" x14ac:dyDescent="0.3">
      <c r="A183" s="35" t="s">
        <v>7</v>
      </c>
      <c r="B183" s="52">
        <v>39870</v>
      </c>
      <c r="C183" s="35" t="s">
        <v>16</v>
      </c>
      <c r="D183" s="36">
        <v>41386</v>
      </c>
      <c r="E183" s="35" t="s">
        <v>302</v>
      </c>
      <c r="F183" s="35" t="s">
        <v>151</v>
      </c>
      <c r="G183" s="37" t="s">
        <v>19</v>
      </c>
      <c r="H183" s="38" t="s">
        <v>1277</v>
      </c>
      <c r="I183" s="38" t="s">
        <v>999</v>
      </c>
      <c r="J183" s="38" t="s">
        <v>859</v>
      </c>
      <c r="K183" s="38" t="s">
        <v>956</v>
      </c>
      <c r="L183" s="38"/>
      <c r="M183" s="105">
        <v>44308</v>
      </c>
      <c r="N183" s="106" t="s">
        <v>1278</v>
      </c>
      <c r="O183" s="40"/>
      <c r="P183" s="40"/>
      <c r="Q183" s="32"/>
      <c r="R183" s="40"/>
      <c r="S183" s="40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</row>
    <row r="184" spans="1:33" ht="15.75" customHeight="1" x14ac:dyDescent="0.25">
      <c r="A184" s="35" t="s">
        <v>7</v>
      </c>
      <c r="B184" s="52">
        <v>38212</v>
      </c>
      <c r="C184" s="35" t="s">
        <v>16</v>
      </c>
      <c r="D184" s="36">
        <v>39429</v>
      </c>
      <c r="E184" s="35" t="s">
        <v>303</v>
      </c>
      <c r="F184" s="35" t="s">
        <v>304</v>
      </c>
      <c r="G184" s="37" t="s">
        <v>19</v>
      </c>
      <c r="H184" s="38" t="s">
        <v>1000</v>
      </c>
      <c r="I184" s="38" t="s">
        <v>774</v>
      </c>
      <c r="J184" s="38" t="s">
        <v>859</v>
      </c>
      <c r="K184" s="38"/>
      <c r="L184" s="38"/>
      <c r="M184" s="64">
        <v>43451</v>
      </c>
      <c r="N184" s="107" t="s">
        <v>1441</v>
      </c>
      <c r="O184" s="40"/>
      <c r="P184" s="40"/>
      <c r="Q184" s="32"/>
      <c r="R184" s="40"/>
      <c r="S184" s="40"/>
      <c r="T184" s="31"/>
      <c r="U184" s="31"/>
      <c r="V184" s="31"/>
      <c r="W184" s="31"/>
      <c r="X184" s="31"/>
      <c r="Y184" s="31"/>
      <c r="Z184" s="31"/>
      <c r="AA184" s="31"/>
      <c r="AB184" s="31"/>
      <c r="AC184" s="31"/>
      <c r="AD184" s="31"/>
      <c r="AE184" s="31"/>
      <c r="AF184" s="31"/>
      <c r="AG184" s="31"/>
    </row>
    <row r="185" spans="1:33" ht="15.75" customHeight="1" x14ac:dyDescent="0.25">
      <c r="A185" s="35" t="s">
        <v>7</v>
      </c>
      <c r="B185" s="36" t="s">
        <v>1272</v>
      </c>
      <c r="C185" s="35"/>
      <c r="D185" s="36"/>
      <c r="E185" s="35" t="s">
        <v>305</v>
      </c>
      <c r="F185" s="35" t="s">
        <v>108</v>
      </c>
      <c r="G185" s="41" t="s">
        <v>29</v>
      </c>
      <c r="H185" s="38" t="s">
        <v>899</v>
      </c>
      <c r="I185" s="38" t="s">
        <v>179</v>
      </c>
      <c r="J185" s="49" t="s">
        <v>848</v>
      </c>
      <c r="K185" s="38"/>
      <c r="L185" s="38" t="s">
        <v>1243</v>
      </c>
      <c r="M185" s="64">
        <v>36062</v>
      </c>
      <c r="N185" s="94"/>
      <c r="O185" s="40"/>
      <c r="P185" s="32"/>
      <c r="Q185" s="32"/>
      <c r="R185" s="40"/>
      <c r="S185" s="32"/>
      <c r="T185" s="31"/>
      <c r="U185" s="31"/>
      <c r="V185" s="31"/>
      <c r="W185" s="31"/>
      <c r="X185" s="31"/>
      <c r="Y185" s="31"/>
      <c r="Z185" s="31"/>
      <c r="AA185" s="31"/>
      <c r="AB185" s="31"/>
      <c r="AC185" s="31"/>
      <c r="AD185" s="31"/>
      <c r="AE185" s="31"/>
      <c r="AF185" s="31"/>
      <c r="AG185" s="31"/>
    </row>
    <row r="186" spans="1:33" ht="15.75" customHeight="1" x14ac:dyDescent="0.25">
      <c r="A186" s="35" t="s">
        <v>7</v>
      </c>
      <c r="B186" s="44">
        <v>43521</v>
      </c>
      <c r="C186" s="35"/>
      <c r="D186" s="44"/>
      <c r="E186" s="46" t="s">
        <v>306</v>
      </c>
      <c r="F186" s="46" t="s">
        <v>47</v>
      </c>
      <c r="G186" s="37" t="s">
        <v>62</v>
      </c>
      <c r="H186" s="38" t="s">
        <v>850</v>
      </c>
      <c r="I186" s="38" t="s">
        <v>796</v>
      </c>
      <c r="J186" s="46" t="s">
        <v>872</v>
      </c>
      <c r="K186" s="46"/>
      <c r="L186" s="46"/>
      <c r="M186" s="47">
        <v>43857</v>
      </c>
      <c r="N186" s="107" t="s">
        <v>1444</v>
      </c>
      <c r="O186" s="48"/>
      <c r="P186" s="32"/>
      <c r="Q186" s="32"/>
      <c r="R186" s="48"/>
      <c r="S186" s="32"/>
      <c r="T186" s="31"/>
      <c r="U186" s="31"/>
      <c r="V186" s="31"/>
      <c r="W186" s="31"/>
      <c r="X186" s="31"/>
      <c r="Y186" s="31"/>
      <c r="Z186" s="31"/>
      <c r="AA186" s="31"/>
      <c r="AB186" s="31"/>
      <c r="AC186" s="31"/>
      <c r="AD186" s="31"/>
      <c r="AE186" s="31"/>
      <c r="AF186" s="31"/>
      <c r="AG186" s="31"/>
    </row>
    <row r="187" spans="1:33" ht="15.75" customHeight="1" x14ac:dyDescent="0.25">
      <c r="A187" s="35"/>
      <c r="B187" s="52"/>
      <c r="C187" s="35" t="s">
        <v>16</v>
      </c>
      <c r="D187" s="36">
        <v>39293</v>
      </c>
      <c r="E187" s="35" t="s">
        <v>307</v>
      </c>
      <c r="F187" s="35" t="s">
        <v>52</v>
      </c>
      <c r="G187" s="110" t="s">
        <v>77</v>
      </c>
      <c r="H187" s="108" t="s">
        <v>1286</v>
      </c>
      <c r="I187" s="108" t="s">
        <v>1288</v>
      </c>
      <c r="J187" s="108" t="s">
        <v>1287</v>
      </c>
      <c r="K187" s="108" t="s">
        <v>968</v>
      </c>
      <c r="L187" s="108" t="s">
        <v>1289</v>
      </c>
      <c r="M187" s="64">
        <v>44320</v>
      </c>
      <c r="N187" s="107" t="s">
        <v>1290</v>
      </c>
      <c r="O187" s="40"/>
      <c r="P187" s="32"/>
      <c r="Q187" s="32"/>
      <c r="R187" s="40"/>
      <c r="S187" s="32"/>
      <c r="T187" s="31"/>
      <c r="U187" s="31"/>
      <c r="V187" s="31"/>
      <c r="W187" s="31"/>
      <c r="X187" s="31"/>
      <c r="Y187" s="31"/>
      <c r="Z187" s="31"/>
      <c r="AA187" s="31"/>
      <c r="AB187" s="31"/>
      <c r="AC187" s="31"/>
      <c r="AD187" s="31"/>
      <c r="AE187" s="31"/>
      <c r="AF187" s="31"/>
      <c r="AG187" s="31"/>
    </row>
    <row r="188" spans="1:33" ht="15.75" customHeight="1" x14ac:dyDescent="0.25">
      <c r="A188" s="35" t="s">
        <v>7</v>
      </c>
      <c r="B188" s="36">
        <v>40967</v>
      </c>
      <c r="C188" s="35"/>
      <c r="D188" s="36"/>
      <c r="E188" s="35" t="s">
        <v>308</v>
      </c>
      <c r="F188" s="35" t="s">
        <v>39</v>
      </c>
      <c r="G188" s="37" t="s">
        <v>19</v>
      </c>
      <c r="H188" s="38" t="s">
        <v>1001</v>
      </c>
      <c r="I188" s="38"/>
      <c r="J188" s="38" t="s">
        <v>859</v>
      </c>
      <c r="K188" s="38" t="s">
        <v>1002</v>
      </c>
      <c r="L188" s="38"/>
      <c r="M188" s="64">
        <v>42642</v>
      </c>
      <c r="N188" s="107" t="s">
        <v>1442</v>
      </c>
      <c r="O188" s="40"/>
      <c r="P188" s="40"/>
      <c r="Q188" s="32"/>
      <c r="R188" s="40"/>
      <c r="S188" s="40"/>
      <c r="T188" s="31"/>
      <c r="U188" s="31"/>
      <c r="V188" s="31"/>
      <c r="W188" s="31"/>
      <c r="X188" s="31"/>
      <c r="Y188" s="31"/>
      <c r="Z188" s="31"/>
      <c r="AA188" s="31"/>
      <c r="AB188" s="31"/>
      <c r="AC188" s="31"/>
      <c r="AD188" s="31"/>
      <c r="AE188" s="31"/>
      <c r="AF188" s="31"/>
      <c r="AG188" s="31"/>
    </row>
    <row r="189" spans="1:33" ht="15.75" customHeight="1" x14ac:dyDescent="0.25">
      <c r="A189" s="35" t="s">
        <v>7</v>
      </c>
      <c r="B189" s="44">
        <v>43579</v>
      </c>
      <c r="C189" s="35"/>
      <c r="D189" s="44"/>
      <c r="E189" s="35" t="s">
        <v>309</v>
      </c>
      <c r="F189" s="35" t="s">
        <v>310</v>
      </c>
      <c r="G189" s="37" t="s">
        <v>62</v>
      </c>
      <c r="H189" s="38" t="s">
        <v>850</v>
      </c>
      <c r="I189" s="38" t="s">
        <v>796</v>
      </c>
      <c r="J189" s="46" t="s">
        <v>872</v>
      </c>
      <c r="K189" s="38"/>
      <c r="L189" s="38"/>
      <c r="M189" s="47">
        <v>44217</v>
      </c>
      <c r="N189" s="107" t="s">
        <v>1443</v>
      </c>
      <c r="O189" s="40"/>
      <c r="P189" s="40"/>
      <c r="Q189" s="32"/>
      <c r="R189" s="40"/>
      <c r="S189" s="40"/>
      <c r="T189" s="31"/>
      <c r="U189" s="31"/>
      <c r="V189" s="31"/>
      <c r="W189" s="31"/>
      <c r="X189" s="31"/>
      <c r="Y189" s="31"/>
      <c r="Z189" s="31"/>
      <c r="AA189" s="31"/>
      <c r="AB189" s="31"/>
      <c r="AC189" s="31"/>
      <c r="AD189" s="31"/>
      <c r="AE189" s="31"/>
      <c r="AF189" s="31"/>
      <c r="AG189" s="31"/>
    </row>
    <row r="190" spans="1:33" ht="15.75" customHeight="1" x14ac:dyDescent="0.25">
      <c r="A190" s="35" t="s">
        <v>7</v>
      </c>
      <c r="B190" s="36">
        <v>33960</v>
      </c>
      <c r="C190" s="35"/>
      <c r="D190" s="36"/>
      <c r="E190" s="35" t="s">
        <v>311</v>
      </c>
      <c r="F190" s="35" t="s">
        <v>18</v>
      </c>
      <c r="G190" s="37" t="s">
        <v>12</v>
      </c>
      <c r="H190" s="38"/>
      <c r="I190" s="38"/>
      <c r="J190" s="38" t="s">
        <v>10</v>
      </c>
      <c r="K190" s="38"/>
      <c r="L190" s="38"/>
      <c r="M190" s="78" t="s">
        <v>312</v>
      </c>
      <c r="N190" s="94"/>
      <c r="O190" s="40"/>
      <c r="P190" s="40"/>
      <c r="Q190" s="32"/>
      <c r="R190" s="40"/>
      <c r="S190" s="40"/>
      <c r="T190" s="31"/>
      <c r="U190" s="31"/>
      <c r="V190" s="31"/>
      <c r="W190" s="31"/>
      <c r="X190" s="31"/>
      <c r="Y190" s="31"/>
      <c r="Z190" s="31"/>
      <c r="AA190" s="31"/>
      <c r="AB190" s="31"/>
      <c r="AC190" s="31"/>
      <c r="AD190" s="31"/>
      <c r="AE190" s="31"/>
      <c r="AF190" s="31"/>
      <c r="AG190" s="31"/>
    </row>
    <row r="191" spans="1:33" ht="15.75" customHeight="1" x14ac:dyDescent="0.25">
      <c r="A191" s="35" t="s">
        <v>7</v>
      </c>
      <c r="B191" s="52">
        <v>35826</v>
      </c>
      <c r="C191" s="35" t="s">
        <v>16</v>
      </c>
      <c r="D191" s="29">
        <v>37315</v>
      </c>
      <c r="E191" s="35" t="s">
        <v>313</v>
      </c>
      <c r="F191" s="35" t="s">
        <v>44</v>
      </c>
      <c r="G191" s="41" t="s">
        <v>29</v>
      </c>
      <c r="H191" s="38" t="s">
        <v>853</v>
      </c>
      <c r="I191" s="38" t="s">
        <v>846</v>
      </c>
      <c r="J191" s="49" t="s">
        <v>848</v>
      </c>
      <c r="K191" s="38" t="s">
        <v>1005</v>
      </c>
      <c r="L191" s="38" t="s">
        <v>1242</v>
      </c>
      <c r="M191" s="64">
        <v>43595</v>
      </c>
      <c r="N191" s="94"/>
      <c r="O191" s="40"/>
      <c r="P191" s="32"/>
      <c r="Q191" s="32"/>
      <c r="R191" s="40"/>
      <c r="S191" s="32"/>
      <c r="T191" s="31"/>
      <c r="U191" s="31"/>
      <c r="V191" s="31"/>
      <c r="W191" s="31"/>
      <c r="X191" s="31"/>
      <c r="Y191" s="31"/>
      <c r="Z191" s="31"/>
      <c r="AA191" s="31"/>
      <c r="AB191" s="31"/>
      <c r="AC191" s="31"/>
      <c r="AD191" s="31"/>
      <c r="AE191" s="31"/>
      <c r="AF191" s="31"/>
      <c r="AG191" s="31"/>
    </row>
    <row r="192" spans="1:33" ht="15.75" customHeight="1" x14ac:dyDescent="0.25">
      <c r="A192" s="35"/>
      <c r="B192" s="52"/>
      <c r="C192" s="35" t="s">
        <v>16</v>
      </c>
      <c r="D192" s="44">
        <v>43692</v>
      </c>
      <c r="E192" s="35" t="s">
        <v>314</v>
      </c>
      <c r="F192" s="35" t="s">
        <v>61</v>
      </c>
      <c r="G192" s="121" t="s">
        <v>19</v>
      </c>
      <c r="H192" s="38" t="s">
        <v>972</v>
      </c>
      <c r="I192" s="38" t="s">
        <v>802</v>
      </c>
      <c r="J192" s="38" t="s">
        <v>859</v>
      </c>
      <c r="K192" s="45" t="s">
        <v>1446</v>
      </c>
      <c r="L192" s="45"/>
      <c r="M192" s="47">
        <v>44330</v>
      </c>
      <c r="N192" s="120" t="s">
        <v>1445</v>
      </c>
      <c r="O192" s="40"/>
      <c r="P192" s="48"/>
      <c r="Q192" s="32"/>
      <c r="R192" s="40"/>
      <c r="S192" s="48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</row>
    <row r="193" spans="1:33" ht="15.75" customHeight="1" x14ac:dyDescent="0.25">
      <c r="A193" s="35" t="s">
        <v>7</v>
      </c>
      <c r="B193" s="44">
        <v>42849</v>
      </c>
      <c r="C193" s="35"/>
      <c r="D193" s="44"/>
      <c r="E193" s="35" t="s">
        <v>316</v>
      </c>
      <c r="F193" s="35" t="s">
        <v>61</v>
      </c>
      <c r="G193" s="37" t="s">
        <v>62</v>
      </c>
      <c r="H193" s="38" t="s">
        <v>850</v>
      </c>
      <c r="I193" s="38" t="s">
        <v>796</v>
      </c>
      <c r="J193" s="46" t="s">
        <v>872</v>
      </c>
      <c r="K193" s="38"/>
      <c r="L193" s="38"/>
      <c r="M193" s="64">
        <v>44018</v>
      </c>
      <c r="N193" s="107" t="s">
        <v>1447</v>
      </c>
      <c r="O193" s="40"/>
      <c r="P193" s="40"/>
      <c r="Q193" s="32"/>
      <c r="R193" s="40"/>
      <c r="S193" s="40"/>
      <c r="T193" s="31"/>
      <c r="U193" s="31"/>
      <c r="V193" s="31"/>
      <c r="W193" s="31"/>
      <c r="X193" s="31"/>
      <c r="Y193" s="31"/>
      <c r="Z193" s="31"/>
      <c r="AA193" s="31"/>
      <c r="AB193" s="31"/>
      <c r="AC193" s="31"/>
      <c r="AD193" s="31"/>
      <c r="AE193" s="31"/>
      <c r="AF193" s="31"/>
      <c r="AG193" s="31"/>
    </row>
    <row r="194" spans="1:33" ht="15.75" customHeight="1" x14ac:dyDescent="0.25">
      <c r="A194" s="35" t="s">
        <v>7</v>
      </c>
      <c r="B194" s="44">
        <v>43679</v>
      </c>
      <c r="C194" s="35"/>
      <c r="D194" s="44"/>
      <c r="E194" s="35" t="s">
        <v>317</v>
      </c>
      <c r="F194" s="35" t="s">
        <v>61</v>
      </c>
      <c r="G194" s="45" t="s">
        <v>62</v>
      </c>
      <c r="H194" s="46" t="s">
        <v>1091</v>
      </c>
      <c r="I194" s="46" t="s">
        <v>1090</v>
      </c>
      <c r="J194" s="46"/>
      <c r="K194" s="46"/>
      <c r="L194" s="46"/>
      <c r="M194" s="46" t="s">
        <v>318</v>
      </c>
      <c r="N194" s="107" t="s">
        <v>1321</v>
      </c>
      <c r="O194" s="48"/>
      <c r="P194" s="40"/>
      <c r="Q194" s="32"/>
      <c r="R194" s="48"/>
      <c r="S194" s="40"/>
      <c r="T194" s="31"/>
      <c r="U194" s="31"/>
      <c r="V194" s="31"/>
      <c r="W194" s="31"/>
      <c r="X194" s="31"/>
      <c r="Y194" s="31"/>
      <c r="Z194" s="31"/>
      <c r="AA194" s="31"/>
      <c r="AB194" s="31"/>
      <c r="AC194" s="31"/>
      <c r="AD194" s="31"/>
      <c r="AE194" s="31"/>
      <c r="AF194" s="31"/>
      <c r="AG194" s="31"/>
    </row>
    <row r="195" spans="1:33" ht="15.75" customHeight="1" x14ac:dyDescent="0.25">
      <c r="A195" s="35" t="s">
        <v>7</v>
      </c>
      <c r="B195" s="36">
        <v>38772</v>
      </c>
      <c r="C195" s="35"/>
      <c r="D195" s="36"/>
      <c r="E195" s="35" t="s">
        <v>319</v>
      </c>
      <c r="F195" s="35" t="s">
        <v>23</v>
      </c>
      <c r="G195" s="37" t="s">
        <v>19</v>
      </c>
      <c r="H195" s="38" t="s">
        <v>907</v>
      </c>
      <c r="I195" s="38" t="s">
        <v>801</v>
      </c>
      <c r="J195" s="38" t="s">
        <v>859</v>
      </c>
      <c r="K195" s="38"/>
      <c r="L195" s="38"/>
      <c r="M195" s="64">
        <v>44278</v>
      </c>
      <c r="N195" s="107" t="s">
        <v>1448</v>
      </c>
      <c r="O195" s="40" t="s">
        <v>1449</v>
      </c>
      <c r="P195" s="40"/>
      <c r="Q195" s="32"/>
      <c r="R195" s="40"/>
      <c r="S195" s="40"/>
      <c r="T195" s="31"/>
      <c r="U195" s="31"/>
      <c r="V195" s="31"/>
      <c r="W195" s="31"/>
      <c r="X195" s="31"/>
      <c r="Y195" s="31"/>
      <c r="Z195" s="31"/>
      <c r="AA195" s="31"/>
      <c r="AB195" s="31"/>
      <c r="AC195" s="31"/>
      <c r="AD195" s="31"/>
      <c r="AE195" s="31"/>
      <c r="AF195" s="31"/>
      <c r="AG195" s="31"/>
    </row>
    <row r="196" spans="1:33" ht="15.75" customHeight="1" x14ac:dyDescent="0.25">
      <c r="A196" s="35" t="s">
        <v>7</v>
      </c>
      <c r="B196" s="52">
        <v>41107</v>
      </c>
      <c r="C196" s="35" t="s">
        <v>16</v>
      </c>
      <c r="D196" s="44">
        <v>42488</v>
      </c>
      <c r="E196" s="35" t="s">
        <v>320</v>
      </c>
      <c r="F196" s="35" t="s">
        <v>321</v>
      </c>
      <c r="G196" s="37" t="s">
        <v>19</v>
      </c>
      <c r="H196" s="38" t="s">
        <v>919</v>
      </c>
      <c r="I196" s="38" t="s">
        <v>781</v>
      </c>
      <c r="J196" s="38" t="s">
        <v>859</v>
      </c>
      <c r="K196" s="38" t="s">
        <v>1006</v>
      </c>
      <c r="L196" s="38"/>
      <c r="M196" s="64">
        <v>44321</v>
      </c>
      <c r="N196" s="107" t="s">
        <v>1450</v>
      </c>
      <c r="O196" s="40"/>
      <c r="P196" s="40"/>
      <c r="Q196" s="32"/>
      <c r="R196" s="40"/>
      <c r="S196" s="40"/>
      <c r="T196" s="31"/>
      <c r="U196" s="31"/>
      <c r="V196" s="31"/>
      <c r="W196" s="31"/>
      <c r="X196" s="31"/>
      <c r="Y196" s="31"/>
      <c r="Z196" s="31"/>
      <c r="AA196" s="31"/>
      <c r="AB196" s="31"/>
      <c r="AC196" s="31"/>
      <c r="AD196" s="31"/>
      <c r="AE196" s="31"/>
      <c r="AF196" s="31"/>
      <c r="AG196" s="31"/>
    </row>
    <row r="197" spans="1:33" ht="15.75" customHeight="1" x14ac:dyDescent="0.25">
      <c r="A197" s="54" t="s">
        <v>7</v>
      </c>
      <c r="B197" s="128">
        <v>42992</v>
      </c>
      <c r="C197" s="54" t="s">
        <v>16</v>
      </c>
      <c r="D197" s="44">
        <v>44230</v>
      </c>
      <c r="E197" s="54" t="s">
        <v>322</v>
      </c>
      <c r="F197" s="54" t="s">
        <v>31</v>
      </c>
      <c r="G197" s="62" t="s">
        <v>26</v>
      </c>
      <c r="H197" s="62"/>
      <c r="I197" s="62"/>
      <c r="J197" s="62"/>
      <c r="K197" s="62" t="s">
        <v>1452</v>
      </c>
      <c r="L197" s="62"/>
      <c r="M197" s="58">
        <v>44319</v>
      </c>
      <c r="N197" s="107" t="s">
        <v>1451</v>
      </c>
      <c r="O197" s="40"/>
      <c r="P197" s="40"/>
      <c r="Q197" s="32"/>
      <c r="R197" s="40"/>
      <c r="S197" s="40"/>
      <c r="T197" s="31"/>
      <c r="U197" s="31"/>
      <c r="V197" s="31"/>
      <c r="W197" s="31"/>
      <c r="X197" s="31"/>
      <c r="Y197" s="31"/>
      <c r="Z197" s="31"/>
      <c r="AA197" s="31"/>
      <c r="AB197" s="31"/>
      <c r="AC197" s="31"/>
      <c r="AD197" s="31"/>
      <c r="AE197" s="31"/>
      <c r="AF197" s="31"/>
      <c r="AG197" s="31"/>
    </row>
    <row r="198" spans="1:33" ht="15.75" customHeight="1" x14ac:dyDescent="0.25">
      <c r="A198" s="35" t="s">
        <v>7</v>
      </c>
      <c r="B198" s="36">
        <v>36350</v>
      </c>
      <c r="C198" s="35"/>
      <c r="D198" s="36"/>
      <c r="E198" s="35" t="s">
        <v>323</v>
      </c>
      <c r="F198" s="35" t="s">
        <v>106</v>
      </c>
      <c r="G198" s="37" t="s">
        <v>19</v>
      </c>
      <c r="H198" s="38" t="s">
        <v>1007</v>
      </c>
      <c r="I198" s="38" t="s">
        <v>820</v>
      </c>
      <c r="J198" s="38" t="s">
        <v>859</v>
      </c>
      <c r="K198" s="38"/>
      <c r="L198" s="38"/>
      <c r="M198" s="64">
        <v>43811</v>
      </c>
      <c r="N198" s="94"/>
      <c r="O198" s="40"/>
      <c r="P198" s="40"/>
      <c r="Q198" s="32"/>
      <c r="R198" s="40"/>
      <c r="S198" s="40"/>
      <c r="T198" s="31"/>
      <c r="U198" s="31"/>
      <c r="V198" s="31"/>
      <c r="W198" s="31"/>
      <c r="X198" s="31"/>
      <c r="Y198" s="31"/>
      <c r="Z198" s="31"/>
      <c r="AA198" s="31"/>
      <c r="AB198" s="31"/>
      <c r="AC198" s="31"/>
      <c r="AD198" s="31"/>
      <c r="AE198" s="31"/>
      <c r="AF198" s="31"/>
      <c r="AG198" s="31"/>
    </row>
    <row r="199" spans="1:33" ht="15.75" customHeight="1" x14ac:dyDescent="0.25">
      <c r="A199" s="35" t="s">
        <v>7</v>
      </c>
      <c r="B199" s="36" t="s">
        <v>1270</v>
      </c>
      <c r="C199" s="35"/>
      <c r="D199" s="36"/>
      <c r="E199" s="35" t="s">
        <v>324</v>
      </c>
      <c r="F199" s="35" t="s">
        <v>325</v>
      </c>
      <c r="G199" s="37" t="s">
        <v>19</v>
      </c>
      <c r="H199" s="38" t="s">
        <v>1008</v>
      </c>
      <c r="I199" s="38" t="s">
        <v>783</v>
      </c>
      <c r="J199" s="38" t="s">
        <v>859</v>
      </c>
      <c r="K199" s="38"/>
      <c r="L199" s="38"/>
      <c r="M199" s="78" t="s">
        <v>312</v>
      </c>
      <c r="N199" s="94"/>
      <c r="O199" s="40"/>
      <c r="P199" s="40"/>
      <c r="Q199" s="32"/>
      <c r="R199" s="40"/>
      <c r="S199" s="40"/>
      <c r="T199" s="31"/>
      <c r="U199" s="31"/>
      <c r="V199" s="31"/>
      <c r="W199" s="31"/>
      <c r="X199" s="31"/>
      <c r="Y199" s="31"/>
      <c r="Z199" s="31"/>
      <c r="AA199" s="31"/>
      <c r="AB199" s="31"/>
      <c r="AC199" s="31"/>
      <c r="AD199" s="31"/>
      <c r="AE199" s="31"/>
      <c r="AF199" s="31"/>
      <c r="AG199" s="31"/>
    </row>
    <row r="200" spans="1:33" ht="15.75" customHeight="1" x14ac:dyDescent="0.25">
      <c r="A200" s="35" t="s">
        <v>7</v>
      </c>
      <c r="B200" s="36">
        <v>33274</v>
      </c>
      <c r="C200" s="35"/>
      <c r="D200" s="36"/>
      <c r="E200" s="35" t="s">
        <v>326</v>
      </c>
      <c r="F200" s="35" t="s">
        <v>42</v>
      </c>
      <c r="G200" s="37" t="s">
        <v>19</v>
      </c>
      <c r="H200" s="38" t="s">
        <v>852</v>
      </c>
      <c r="I200" s="38" t="s">
        <v>816</v>
      </c>
      <c r="J200" s="38" t="s">
        <v>859</v>
      </c>
      <c r="K200" s="38"/>
      <c r="L200" s="38"/>
      <c r="M200" s="64">
        <v>43901</v>
      </c>
      <c r="N200" s="94"/>
      <c r="O200" s="40"/>
      <c r="P200" s="40"/>
      <c r="Q200" s="32"/>
      <c r="R200" s="40"/>
      <c r="S200" s="40"/>
      <c r="T200" s="31"/>
      <c r="U200" s="31"/>
      <c r="V200" s="31"/>
      <c r="W200" s="31"/>
      <c r="X200" s="31"/>
      <c r="Y200" s="31"/>
      <c r="Z200" s="31"/>
      <c r="AA200" s="31"/>
      <c r="AB200" s="31"/>
      <c r="AC200" s="31"/>
      <c r="AD200" s="31"/>
      <c r="AE200" s="31"/>
      <c r="AF200" s="31"/>
      <c r="AG200" s="31"/>
    </row>
    <row r="201" spans="1:33" ht="15.75" customHeight="1" x14ac:dyDescent="0.25">
      <c r="A201" s="35" t="s">
        <v>7</v>
      </c>
      <c r="B201" s="52">
        <v>41389</v>
      </c>
      <c r="C201" s="35" t="s">
        <v>16</v>
      </c>
      <c r="D201" s="44">
        <v>42478</v>
      </c>
      <c r="E201" s="35" t="s">
        <v>327</v>
      </c>
      <c r="F201" s="35" t="s">
        <v>328</v>
      </c>
      <c r="G201" s="41" t="s">
        <v>77</v>
      </c>
      <c r="H201" s="28" t="s">
        <v>1009</v>
      </c>
      <c r="I201" s="38"/>
      <c r="J201" s="38" t="s">
        <v>1454</v>
      </c>
      <c r="K201" s="38"/>
      <c r="L201" s="38"/>
      <c r="M201" s="64">
        <v>43702</v>
      </c>
      <c r="N201" s="107" t="s">
        <v>1453</v>
      </c>
      <c r="O201" s="40"/>
      <c r="P201" s="32"/>
      <c r="Q201" s="32"/>
      <c r="R201" s="40"/>
      <c r="S201" s="32"/>
      <c r="T201" s="31"/>
      <c r="U201" s="31"/>
      <c r="V201" s="31"/>
      <c r="W201" s="31"/>
      <c r="X201" s="31"/>
      <c r="Y201" s="31"/>
      <c r="Z201" s="31"/>
      <c r="AA201" s="31"/>
      <c r="AB201" s="31"/>
      <c r="AC201" s="31"/>
      <c r="AD201" s="31"/>
      <c r="AE201" s="31"/>
      <c r="AF201" s="31"/>
      <c r="AG201" s="31"/>
    </row>
    <row r="202" spans="1:33" ht="15.75" customHeight="1" x14ac:dyDescent="0.25">
      <c r="A202" s="35"/>
      <c r="B202" s="52"/>
      <c r="C202" s="35" t="s">
        <v>16</v>
      </c>
      <c r="D202" s="36">
        <v>38789</v>
      </c>
      <c r="E202" s="35" t="s">
        <v>329</v>
      </c>
      <c r="F202" s="35" t="s">
        <v>106</v>
      </c>
      <c r="G202" s="37" t="s">
        <v>19</v>
      </c>
      <c r="H202" s="38" t="s">
        <v>944</v>
      </c>
      <c r="I202" s="38" t="s">
        <v>831</v>
      </c>
      <c r="J202" s="38" t="s">
        <v>859</v>
      </c>
      <c r="K202" s="38"/>
      <c r="L202" s="38"/>
      <c r="M202" s="64">
        <v>44205</v>
      </c>
      <c r="N202" s="107" t="s">
        <v>1455</v>
      </c>
      <c r="O202" s="40"/>
      <c r="P202" s="40"/>
      <c r="Q202" s="32"/>
      <c r="R202" s="40"/>
      <c r="S202" s="40"/>
      <c r="T202" s="31"/>
      <c r="U202" s="31"/>
      <c r="V202" s="31"/>
      <c r="W202" s="31"/>
      <c r="X202" s="31"/>
      <c r="Y202" s="31"/>
      <c r="Z202" s="31"/>
      <c r="AA202" s="31"/>
      <c r="AB202" s="31"/>
      <c r="AC202" s="31"/>
      <c r="AD202" s="31"/>
      <c r="AE202" s="31"/>
      <c r="AF202" s="31"/>
      <c r="AG202" s="31"/>
    </row>
    <row r="203" spans="1:33" ht="15.75" customHeight="1" x14ac:dyDescent="0.25">
      <c r="A203" s="35"/>
      <c r="B203" s="52"/>
      <c r="C203" s="35" t="s">
        <v>16</v>
      </c>
      <c r="D203" s="44">
        <v>43692</v>
      </c>
      <c r="E203" s="35" t="s">
        <v>330</v>
      </c>
      <c r="F203" s="35" t="s">
        <v>263</v>
      </c>
      <c r="G203" s="37" t="s">
        <v>19</v>
      </c>
      <c r="H203" s="38" t="s">
        <v>1010</v>
      </c>
      <c r="I203" s="38" t="s">
        <v>770</v>
      </c>
      <c r="J203" s="38" t="s">
        <v>859</v>
      </c>
      <c r="K203" s="38"/>
      <c r="L203" s="38"/>
      <c r="M203" s="47">
        <v>44328</v>
      </c>
      <c r="N203" s="107" t="s">
        <v>1456</v>
      </c>
      <c r="O203" s="40"/>
      <c r="P203" s="40"/>
      <c r="Q203" s="32"/>
      <c r="R203" s="40"/>
      <c r="S203" s="40"/>
      <c r="T203" s="31"/>
      <c r="U203" s="31"/>
      <c r="V203" s="31"/>
      <c r="W203" s="31"/>
      <c r="X203" s="31"/>
      <c r="Y203" s="31"/>
      <c r="Z203" s="31"/>
      <c r="AA203" s="31"/>
      <c r="AB203" s="31"/>
      <c r="AC203" s="31"/>
      <c r="AD203" s="31"/>
      <c r="AE203" s="31"/>
      <c r="AF203" s="31"/>
      <c r="AG203" s="31"/>
    </row>
    <row r="204" spans="1:33" ht="15.75" customHeight="1" x14ac:dyDescent="0.25">
      <c r="A204" s="35" t="s">
        <v>7</v>
      </c>
      <c r="B204" s="52">
        <v>41667</v>
      </c>
      <c r="C204" s="35" t="s">
        <v>16</v>
      </c>
      <c r="D204" s="44">
        <v>43126</v>
      </c>
      <c r="E204" s="35" t="s">
        <v>331</v>
      </c>
      <c r="F204" s="35" t="s">
        <v>47</v>
      </c>
      <c r="G204" s="41" t="s">
        <v>26</v>
      </c>
      <c r="H204" s="38" t="s">
        <v>1213</v>
      </c>
      <c r="I204" s="108" t="s">
        <v>1130</v>
      </c>
      <c r="J204" s="38"/>
      <c r="K204" s="38" t="s">
        <v>1303</v>
      </c>
      <c r="L204" s="38"/>
      <c r="M204" s="64">
        <v>44295</v>
      </c>
      <c r="N204" s="107" t="s">
        <v>1304</v>
      </c>
      <c r="O204" s="40"/>
      <c r="P204" s="32"/>
      <c r="Q204" s="32"/>
      <c r="R204" s="40"/>
      <c r="S204" s="32"/>
      <c r="T204" s="31"/>
      <c r="U204" s="31"/>
      <c r="V204" s="31"/>
      <c r="W204" s="31"/>
      <c r="X204" s="31"/>
      <c r="Y204" s="31"/>
      <c r="Z204" s="31"/>
      <c r="AA204" s="31"/>
      <c r="AB204" s="31"/>
      <c r="AC204" s="31"/>
      <c r="AD204" s="31"/>
      <c r="AE204" s="31"/>
      <c r="AF204" s="31"/>
      <c r="AG204" s="31"/>
    </row>
    <row r="205" spans="1:33" ht="15.75" customHeight="1" x14ac:dyDescent="0.25">
      <c r="A205" s="35" t="s">
        <v>7</v>
      </c>
      <c r="B205" s="52">
        <v>40233</v>
      </c>
      <c r="C205" s="35" t="s">
        <v>16</v>
      </c>
      <c r="D205" s="36">
        <v>41396</v>
      </c>
      <c r="E205" s="35" t="s">
        <v>332</v>
      </c>
      <c r="F205" s="35" t="s">
        <v>54</v>
      </c>
      <c r="G205" s="37" t="s">
        <v>19</v>
      </c>
      <c r="H205" s="38" t="s">
        <v>1011</v>
      </c>
      <c r="I205" s="38" t="s">
        <v>1012</v>
      </c>
      <c r="J205" s="38" t="s">
        <v>860</v>
      </c>
      <c r="K205" s="38"/>
      <c r="L205" s="38"/>
      <c r="M205" s="64">
        <v>43599</v>
      </c>
      <c r="N205" s="107" t="s">
        <v>1457</v>
      </c>
      <c r="O205" s="40"/>
      <c r="P205" s="40"/>
      <c r="Q205" s="32"/>
      <c r="R205" s="40"/>
      <c r="S205" s="40"/>
      <c r="T205" s="31"/>
      <c r="U205" s="31"/>
      <c r="V205" s="31"/>
      <c r="W205" s="31"/>
      <c r="X205" s="31"/>
      <c r="Y205" s="31"/>
      <c r="Z205" s="31"/>
      <c r="AA205" s="31"/>
      <c r="AB205" s="31"/>
      <c r="AC205" s="31"/>
      <c r="AD205" s="31"/>
      <c r="AE205" s="31"/>
      <c r="AF205" s="31"/>
      <c r="AG205" s="31"/>
    </row>
    <row r="206" spans="1:33" ht="15.75" customHeight="1" x14ac:dyDescent="0.25">
      <c r="A206" s="35" t="s">
        <v>7</v>
      </c>
      <c r="B206" s="52">
        <v>39979</v>
      </c>
      <c r="C206" s="35" t="s">
        <v>16</v>
      </c>
      <c r="D206" s="36">
        <v>41267</v>
      </c>
      <c r="E206" s="35" t="s">
        <v>333</v>
      </c>
      <c r="F206" s="35" t="s">
        <v>334</v>
      </c>
      <c r="G206" s="37" t="s">
        <v>19</v>
      </c>
      <c r="H206" s="38" t="s">
        <v>881</v>
      </c>
      <c r="I206" s="38" t="s">
        <v>805</v>
      </c>
      <c r="J206" s="38" t="s">
        <v>859</v>
      </c>
      <c r="K206" s="38"/>
      <c r="L206" s="38"/>
      <c r="M206" s="64">
        <v>44151</v>
      </c>
      <c r="N206" s="107" t="s">
        <v>1458</v>
      </c>
      <c r="O206" s="40"/>
      <c r="P206" s="40"/>
      <c r="Q206" s="32"/>
      <c r="R206" s="40"/>
      <c r="S206" s="40"/>
      <c r="T206" s="31"/>
      <c r="U206" s="31"/>
      <c r="V206" s="31"/>
      <c r="W206" s="31"/>
      <c r="X206" s="31"/>
      <c r="Y206" s="31"/>
      <c r="Z206" s="31"/>
      <c r="AA206" s="31"/>
      <c r="AB206" s="31"/>
      <c r="AC206" s="31"/>
      <c r="AD206" s="31"/>
      <c r="AE206" s="31"/>
      <c r="AF206" s="31"/>
      <c r="AG206" s="31"/>
    </row>
    <row r="207" spans="1:33" ht="15.75" customHeight="1" x14ac:dyDescent="0.25">
      <c r="A207" s="53" t="s">
        <v>7</v>
      </c>
      <c r="B207" s="36">
        <v>44308</v>
      </c>
      <c r="C207" s="35"/>
      <c r="D207" s="133"/>
      <c r="E207" s="139" t="s">
        <v>335</v>
      </c>
      <c r="F207" s="53" t="s">
        <v>88</v>
      </c>
      <c r="G207" s="45" t="s">
        <v>62</v>
      </c>
      <c r="H207" s="38" t="s">
        <v>850</v>
      </c>
      <c r="I207" s="38" t="s">
        <v>796</v>
      </c>
      <c r="J207" s="38" t="s">
        <v>872</v>
      </c>
      <c r="K207" s="38"/>
      <c r="L207" s="38"/>
      <c r="M207" s="64">
        <v>44308</v>
      </c>
      <c r="N207" s="94"/>
      <c r="O207" s="40"/>
      <c r="P207" s="48"/>
      <c r="Q207" s="32"/>
      <c r="R207" s="40"/>
      <c r="S207" s="48"/>
      <c r="T207" s="31"/>
      <c r="U207" s="31"/>
      <c r="V207" s="31"/>
      <c r="W207" s="31"/>
      <c r="X207" s="31"/>
      <c r="Y207" s="31"/>
      <c r="Z207" s="31"/>
      <c r="AA207" s="31"/>
      <c r="AB207" s="31"/>
      <c r="AC207" s="31"/>
      <c r="AD207" s="31"/>
      <c r="AE207" s="31"/>
      <c r="AF207" s="31"/>
      <c r="AG207" s="31"/>
    </row>
    <row r="208" spans="1:33" ht="15.75" customHeight="1" x14ac:dyDescent="0.25">
      <c r="A208" s="35"/>
      <c r="B208" s="52"/>
      <c r="C208" s="35" t="s">
        <v>16</v>
      </c>
      <c r="D208" s="44">
        <v>42536</v>
      </c>
      <c r="E208" s="35" t="s">
        <v>336</v>
      </c>
      <c r="F208" s="35" t="s">
        <v>61</v>
      </c>
      <c r="G208" s="45" t="s">
        <v>24</v>
      </c>
      <c r="H208" s="38"/>
      <c r="I208" s="38"/>
      <c r="J208" s="38"/>
      <c r="K208" s="38" t="s">
        <v>337</v>
      </c>
      <c r="L208" s="38"/>
      <c r="M208" s="64">
        <v>43901</v>
      </c>
      <c r="N208" s="107" t="s">
        <v>1459</v>
      </c>
      <c r="O208" s="40"/>
      <c r="P208" s="48"/>
      <c r="Q208" s="32"/>
      <c r="R208" s="40"/>
      <c r="S208" s="48"/>
      <c r="T208" s="31"/>
      <c r="U208" s="31"/>
      <c r="V208" s="31"/>
      <c r="W208" s="31"/>
      <c r="X208" s="31"/>
      <c r="Y208" s="31"/>
      <c r="Z208" s="31"/>
      <c r="AA208" s="31"/>
      <c r="AB208" s="31"/>
      <c r="AC208" s="31"/>
      <c r="AD208" s="31"/>
      <c r="AE208" s="31"/>
      <c r="AF208" s="31"/>
      <c r="AG208" s="31"/>
    </row>
    <row r="209" spans="1:33" ht="15.75" customHeight="1" x14ac:dyDescent="0.25">
      <c r="A209" s="35" t="s">
        <v>7</v>
      </c>
      <c r="B209" s="52">
        <v>39297</v>
      </c>
      <c r="C209" s="35" t="s">
        <v>16</v>
      </c>
      <c r="D209" s="36">
        <v>40595</v>
      </c>
      <c r="E209" s="35" t="s">
        <v>338</v>
      </c>
      <c r="F209" s="35" t="s">
        <v>198</v>
      </c>
      <c r="G209" s="41" t="s">
        <v>29</v>
      </c>
      <c r="H209" s="38" t="s">
        <v>850</v>
      </c>
      <c r="I209" s="38" t="s">
        <v>796</v>
      </c>
      <c r="J209" s="38" t="s">
        <v>906</v>
      </c>
      <c r="K209" s="38"/>
      <c r="L209" s="38" t="s">
        <v>1242</v>
      </c>
      <c r="M209" s="64">
        <v>44321</v>
      </c>
      <c r="N209" s="107" t="s">
        <v>1460</v>
      </c>
      <c r="O209" s="40"/>
      <c r="P209" s="32"/>
      <c r="Q209" s="32"/>
      <c r="R209" s="40"/>
      <c r="S209" s="32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</row>
    <row r="210" spans="1:33" ht="15.75" customHeight="1" x14ac:dyDescent="0.25">
      <c r="A210" s="35" t="s">
        <v>7</v>
      </c>
      <c r="B210" s="52">
        <v>34330</v>
      </c>
      <c r="C210" s="35" t="s">
        <v>16</v>
      </c>
      <c r="D210" s="29">
        <v>37295</v>
      </c>
      <c r="E210" s="35" t="s">
        <v>245</v>
      </c>
      <c r="F210" s="35" t="s">
        <v>339</v>
      </c>
      <c r="G210" s="37" t="s">
        <v>19</v>
      </c>
      <c r="H210" s="38" t="s">
        <v>850</v>
      </c>
      <c r="I210" s="38" t="s">
        <v>796</v>
      </c>
      <c r="J210" s="38" t="s">
        <v>859</v>
      </c>
      <c r="K210" s="38"/>
      <c r="L210" s="38"/>
      <c r="M210" s="64">
        <v>43859</v>
      </c>
      <c r="N210" s="94"/>
      <c r="O210" s="40"/>
      <c r="P210" s="40"/>
      <c r="Q210" s="32"/>
      <c r="R210" s="40"/>
      <c r="S210" s="40"/>
      <c r="T210" s="31"/>
      <c r="U210" s="31"/>
      <c r="V210" s="31"/>
      <c r="W210" s="31"/>
      <c r="X210" s="31"/>
      <c r="Y210" s="31"/>
      <c r="Z210" s="31"/>
      <c r="AA210" s="31"/>
      <c r="AB210" s="31"/>
      <c r="AC210" s="31"/>
      <c r="AD210" s="31"/>
      <c r="AE210" s="31"/>
      <c r="AF210" s="31"/>
      <c r="AG210" s="31"/>
    </row>
    <row r="211" spans="1:33" ht="15.75" customHeight="1" x14ac:dyDescent="0.25">
      <c r="A211" s="35" t="s">
        <v>7</v>
      </c>
      <c r="B211" s="36" t="s">
        <v>1264</v>
      </c>
      <c r="C211" s="35"/>
      <c r="D211" s="36"/>
      <c r="E211" s="35" t="s">
        <v>340</v>
      </c>
      <c r="F211" s="35" t="s">
        <v>325</v>
      </c>
      <c r="G211" s="37" t="s">
        <v>19</v>
      </c>
      <c r="H211" s="38" t="s">
        <v>1013</v>
      </c>
      <c r="I211" s="38" t="s">
        <v>795</v>
      </c>
      <c r="J211" s="38" t="s">
        <v>859</v>
      </c>
      <c r="K211" s="38"/>
      <c r="L211" s="38"/>
      <c r="M211" s="64">
        <v>43881</v>
      </c>
      <c r="N211" s="94"/>
      <c r="O211" s="40"/>
      <c r="P211" s="40"/>
      <c r="Q211" s="32"/>
      <c r="R211" s="40"/>
      <c r="S211" s="40"/>
      <c r="T211" s="31"/>
      <c r="U211" s="31"/>
      <c r="V211" s="31"/>
      <c r="W211" s="31"/>
      <c r="X211" s="31"/>
      <c r="Y211" s="31"/>
      <c r="Z211" s="31"/>
      <c r="AA211" s="31"/>
      <c r="AB211" s="31"/>
      <c r="AC211" s="31"/>
      <c r="AD211" s="31"/>
      <c r="AE211" s="31"/>
      <c r="AF211" s="31"/>
      <c r="AG211" s="31"/>
    </row>
    <row r="212" spans="1:33" ht="15.75" customHeight="1" x14ac:dyDescent="0.25">
      <c r="A212" s="35" t="s">
        <v>7</v>
      </c>
      <c r="B212" s="36">
        <v>36515</v>
      </c>
      <c r="C212" s="35"/>
      <c r="D212" s="36"/>
      <c r="E212" s="35" t="s">
        <v>341</v>
      </c>
      <c r="F212" s="35" t="s">
        <v>18</v>
      </c>
      <c r="G212" s="41" t="s">
        <v>29</v>
      </c>
      <c r="H212" s="38" t="s">
        <v>1015</v>
      </c>
      <c r="I212" s="38" t="s">
        <v>1014</v>
      </c>
      <c r="J212" s="38"/>
      <c r="K212" s="38" t="s">
        <v>968</v>
      </c>
      <c r="L212" s="38" t="s">
        <v>1243</v>
      </c>
      <c r="M212" s="64">
        <v>42621</v>
      </c>
      <c r="N212" s="94"/>
      <c r="O212" s="40"/>
      <c r="P212" s="32"/>
      <c r="Q212" s="32"/>
      <c r="R212" s="40"/>
      <c r="S212" s="32"/>
      <c r="T212" s="31"/>
      <c r="U212" s="31"/>
      <c r="V212" s="31"/>
      <c r="W212" s="31"/>
      <c r="X212" s="31"/>
      <c r="Y212" s="31"/>
      <c r="Z212" s="31"/>
      <c r="AA212" s="31"/>
      <c r="AB212" s="31"/>
      <c r="AC212" s="31"/>
      <c r="AD212" s="31"/>
      <c r="AE212" s="31"/>
      <c r="AF212" s="31"/>
      <c r="AG212" s="31"/>
    </row>
    <row r="213" spans="1:33" ht="15.75" customHeight="1" x14ac:dyDescent="0.25">
      <c r="A213" s="35" t="s">
        <v>7</v>
      </c>
      <c r="B213" s="36">
        <v>36958</v>
      </c>
      <c r="C213" s="35"/>
      <c r="D213" s="36"/>
      <c r="E213" s="35" t="s">
        <v>342</v>
      </c>
      <c r="F213" s="35" t="s">
        <v>47</v>
      </c>
      <c r="G213" s="41" t="s">
        <v>77</v>
      </c>
      <c r="H213" s="38" t="s">
        <v>1016</v>
      </c>
      <c r="I213" s="38"/>
      <c r="J213" s="38"/>
      <c r="K213" s="38"/>
      <c r="L213" s="38"/>
      <c r="M213" s="64">
        <v>43047</v>
      </c>
      <c r="N213" s="94"/>
      <c r="O213" s="40"/>
      <c r="P213" s="32"/>
      <c r="Q213" s="32"/>
      <c r="R213" s="40"/>
      <c r="S213" s="32"/>
      <c r="T213" s="31"/>
      <c r="U213" s="31"/>
      <c r="V213" s="31"/>
      <c r="W213" s="31"/>
      <c r="X213" s="31"/>
      <c r="Y213" s="31"/>
      <c r="Z213" s="31"/>
      <c r="AA213" s="31"/>
      <c r="AB213" s="31"/>
      <c r="AC213" s="31"/>
      <c r="AD213" s="31"/>
      <c r="AE213" s="31"/>
      <c r="AF213" s="31"/>
      <c r="AG213" s="31"/>
    </row>
    <row r="214" spans="1:33" ht="15.75" customHeight="1" x14ac:dyDescent="0.25">
      <c r="A214" s="35" t="s">
        <v>7</v>
      </c>
      <c r="B214" s="44">
        <v>42801</v>
      </c>
      <c r="C214" s="35"/>
      <c r="D214" s="44"/>
      <c r="E214" s="35" t="s">
        <v>343</v>
      </c>
      <c r="F214" s="35" t="s">
        <v>47</v>
      </c>
      <c r="G214" s="37" t="s">
        <v>19</v>
      </c>
      <c r="H214" s="35" t="s">
        <v>1017</v>
      </c>
      <c r="I214" s="35" t="s">
        <v>832</v>
      </c>
      <c r="J214" s="38" t="s">
        <v>859</v>
      </c>
      <c r="K214" s="35" t="s">
        <v>1018</v>
      </c>
      <c r="L214" s="35"/>
      <c r="M214" s="64">
        <v>43852</v>
      </c>
      <c r="N214" s="138" t="s">
        <v>1627</v>
      </c>
      <c r="O214" s="32"/>
      <c r="P214" s="40"/>
      <c r="Q214" s="32"/>
      <c r="R214" s="32"/>
      <c r="S214" s="40"/>
      <c r="T214" s="31"/>
      <c r="U214" s="31"/>
      <c r="V214" s="31"/>
      <c r="W214" s="31"/>
      <c r="X214" s="31"/>
      <c r="Y214" s="31"/>
      <c r="Z214" s="31"/>
      <c r="AA214" s="31"/>
      <c r="AB214" s="31"/>
      <c r="AC214" s="31"/>
      <c r="AD214" s="31"/>
      <c r="AE214" s="31"/>
      <c r="AF214" s="31"/>
      <c r="AG214" s="31"/>
    </row>
    <row r="215" spans="1:33" ht="15.75" customHeight="1" x14ac:dyDescent="0.25">
      <c r="A215" s="35" t="s">
        <v>7</v>
      </c>
      <c r="B215" s="36">
        <v>34984</v>
      </c>
      <c r="C215" s="35"/>
      <c r="D215" s="36"/>
      <c r="E215" s="35" t="s">
        <v>344</v>
      </c>
      <c r="F215" s="35" t="s">
        <v>35</v>
      </c>
      <c r="G215" s="37" t="s">
        <v>19</v>
      </c>
      <c r="H215" s="38" t="s">
        <v>850</v>
      </c>
      <c r="I215" s="38" t="s">
        <v>796</v>
      </c>
      <c r="J215" s="38" t="s">
        <v>859</v>
      </c>
      <c r="K215" s="38"/>
      <c r="L215" s="38"/>
      <c r="M215" s="64">
        <v>42923</v>
      </c>
      <c r="N215" s="94"/>
      <c r="O215" s="40"/>
      <c r="P215" s="40"/>
      <c r="Q215" s="32"/>
      <c r="R215" s="40"/>
      <c r="S215" s="40"/>
      <c r="T215" s="31"/>
      <c r="U215" s="31"/>
      <c r="V215" s="31"/>
      <c r="W215" s="31"/>
      <c r="X215" s="31"/>
      <c r="Y215" s="31"/>
      <c r="Z215" s="31"/>
      <c r="AA215" s="31"/>
      <c r="AB215" s="31"/>
      <c r="AC215" s="31"/>
      <c r="AD215" s="31"/>
      <c r="AE215" s="31"/>
      <c r="AF215" s="31"/>
      <c r="AG215" s="31"/>
    </row>
    <row r="216" spans="1:33" ht="15.75" customHeight="1" x14ac:dyDescent="0.25">
      <c r="A216" s="35" t="s">
        <v>7</v>
      </c>
      <c r="B216" s="36">
        <v>37014</v>
      </c>
      <c r="C216" s="35"/>
      <c r="D216" s="36"/>
      <c r="E216" s="35" t="s">
        <v>345</v>
      </c>
      <c r="F216" s="35" t="s">
        <v>39</v>
      </c>
      <c r="G216" s="41" t="s">
        <v>29</v>
      </c>
      <c r="H216" s="38" t="s">
        <v>853</v>
      </c>
      <c r="I216" s="38" t="s">
        <v>846</v>
      </c>
      <c r="J216" s="49" t="s">
        <v>848</v>
      </c>
      <c r="K216" s="38" t="s">
        <v>900</v>
      </c>
      <c r="L216" s="38" t="s">
        <v>1242</v>
      </c>
      <c r="M216" s="64">
        <v>43609</v>
      </c>
      <c r="N216" s="94"/>
      <c r="O216" s="40"/>
      <c r="P216" s="32"/>
      <c r="Q216" s="32"/>
      <c r="R216" s="40"/>
      <c r="S216" s="32"/>
      <c r="T216" s="31"/>
      <c r="U216" s="31"/>
      <c r="V216" s="31"/>
      <c r="W216" s="31"/>
      <c r="X216" s="31"/>
      <c r="Y216" s="31"/>
      <c r="Z216" s="31"/>
      <c r="AA216" s="31"/>
      <c r="AB216" s="31"/>
      <c r="AC216" s="31"/>
      <c r="AD216" s="31"/>
      <c r="AE216" s="31"/>
      <c r="AF216" s="31"/>
      <c r="AG216" s="31"/>
    </row>
    <row r="217" spans="1:33" ht="15.75" customHeight="1" x14ac:dyDescent="0.25">
      <c r="A217" s="35" t="s">
        <v>7</v>
      </c>
      <c r="B217" s="52">
        <v>38933</v>
      </c>
      <c r="C217" s="35" t="s">
        <v>16</v>
      </c>
      <c r="D217" s="36">
        <v>39703</v>
      </c>
      <c r="E217" s="35" t="s">
        <v>346</v>
      </c>
      <c r="F217" s="35" t="s">
        <v>347</v>
      </c>
      <c r="G217" s="41" t="s">
        <v>29</v>
      </c>
      <c r="H217" s="38" t="s">
        <v>853</v>
      </c>
      <c r="I217" s="38" t="s">
        <v>846</v>
      </c>
      <c r="J217" s="49" t="s">
        <v>848</v>
      </c>
      <c r="K217" s="38" t="s">
        <v>1019</v>
      </c>
      <c r="L217" s="38" t="s">
        <v>1242</v>
      </c>
      <c r="M217" s="64">
        <v>44293</v>
      </c>
      <c r="N217" s="107" t="s">
        <v>1461</v>
      </c>
      <c r="O217" s="40"/>
      <c r="P217" s="32"/>
      <c r="Q217" s="32"/>
      <c r="R217" s="40"/>
      <c r="S217" s="32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</row>
    <row r="218" spans="1:33" ht="15.75" customHeight="1" x14ac:dyDescent="0.25">
      <c r="A218" s="35"/>
      <c r="B218" s="52"/>
      <c r="C218" s="35" t="s">
        <v>16</v>
      </c>
      <c r="D218" s="44">
        <v>43187</v>
      </c>
      <c r="E218" s="35" t="s">
        <v>348</v>
      </c>
      <c r="F218" s="35" t="s">
        <v>52</v>
      </c>
      <c r="G218" s="37" t="s">
        <v>19</v>
      </c>
      <c r="H218" s="76" t="s">
        <v>1021</v>
      </c>
      <c r="I218" s="76" t="s">
        <v>825</v>
      </c>
      <c r="J218" s="38" t="s">
        <v>859</v>
      </c>
      <c r="K218" s="76" t="s">
        <v>1020</v>
      </c>
      <c r="L218" s="76"/>
      <c r="M218" s="64">
        <v>44235</v>
      </c>
      <c r="N218" s="107" t="s">
        <v>1462</v>
      </c>
      <c r="O218" s="32"/>
      <c r="P218" s="40"/>
      <c r="Q218" s="32"/>
      <c r="R218" s="32"/>
      <c r="S218" s="40"/>
      <c r="T218" s="31"/>
      <c r="U218" s="31"/>
      <c r="V218" s="31"/>
      <c r="W218" s="31"/>
      <c r="X218" s="31"/>
      <c r="Y218" s="31"/>
      <c r="Z218" s="31"/>
      <c r="AA218" s="31"/>
      <c r="AB218" s="31"/>
      <c r="AC218" s="31"/>
      <c r="AD218" s="31"/>
      <c r="AE218" s="31"/>
      <c r="AF218" s="31"/>
      <c r="AG218" s="31"/>
    </row>
    <row r="219" spans="1:33" ht="15.75" customHeight="1" x14ac:dyDescent="0.25">
      <c r="A219" s="35" t="s">
        <v>7</v>
      </c>
      <c r="B219" s="36">
        <v>40968</v>
      </c>
      <c r="C219" s="35"/>
      <c r="D219" s="36"/>
      <c r="E219" s="35" t="s">
        <v>349</v>
      </c>
      <c r="F219" s="35" t="s">
        <v>52</v>
      </c>
      <c r="G219" s="45" t="s">
        <v>15</v>
      </c>
      <c r="H219" s="38"/>
      <c r="I219" s="38"/>
      <c r="J219" s="38"/>
      <c r="K219" s="38" t="s">
        <v>15</v>
      </c>
      <c r="L219" s="38"/>
      <c r="M219" s="64">
        <v>41463</v>
      </c>
      <c r="N219" s="107" t="s">
        <v>1463</v>
      </c>
      <c r="O219" s="40"/>
      <c r="P219" s="48"/>
      <c r="Q219" s="32"/>
      <c r="R219" s="40"/>
      <c r="S219" s="48"/>
      <c r="T219" s="31"/>
      <c r="U219" s="31"/>
      <c r="V219" s="31"/>
      <c r="W219" s="31"/>
      <c r="X219" s="31"/>
      <c r="Y219" s="31"/>
      <c r="Z219" s="31"/>
      <c r="AA219" s="31"/>
      <c r="AB219" s="31"/>
      <c r="AC219" s="31"/>
      <c r="AD219" s="31"/>
      <c r="AE219" s="31"/>
      <c r="AF219" s="31"/>
      <c r="AG219" s="31"/>
    </row>
    <row r="220" spans="1:33" ht="15.75" customHeight="1" x14ac:dyDescent="0.25">
      <c r="A220" s="35" t="s">
        <v>7</v>
      </c>
      <c r="B220" s="52">
        <v>37135</v>
      </c>
      <c r="C220" s="35" t="s">
        <v>16</v>
      </c>
      <c r="D220" s="36">
        <v>38961</v>
      </c>
      <c r="E220" s="35" t="s">
        <v>350</v>
      </c>
      <c r="F220" s="35" t="s">
        <v>115</v>
      </c>
      <c r="G220" s="41" t="s">
        <v>278</v>
      </c>
      <c r="H220" s="38" t="s">
        <v>1252</v>
      </c>
      <c r="I220" s="38" t="s">
        <v>1251</v>
      </c>
      <c r="J220" s="38" t="s">
        <v>859</v>
      </c>
      <c r="K220" s="38"/>
      <c r="L220" s="38" t="s">
        <v>1253</v>
      </c>
      <c r="M220" s="64">
        <v>44036</v>
      </c>
      <c r="N220" s="107" t="s">
        <v>1464</v>
      </c>
      <c r="O220" s="40"/>
      <c r="P220" s="40"/>
      <c r="Q220" s="32"/>
      <c r="R220" s="40"/>
      <c r="S220" s="40"/>
      <c r="T220" s="31"/>
      <c r="U220" s="31"/>
      <c r="V220" s="31"/>
      <c r="W220" s="31"/>
      <c r="X220" s="31"/>
      <c r="Y220" s="31"/>
      <c r="Z220" s="31"/>
      <c r="AA220" s="31"/>
      <c r="AB220" s="31"/>
      <c r="AC220" s="31"/>
      <c r="AD220" s="31"/>
      <c r="AE220" s="31"/>
      <c r="AF220" s="31"/>
      <c r="AG220" s="31"/>
    </row>
    <row r="221" spans="1:33" ht="15.75" customHeight="1" x14ac:dyDescent="0.25">
      <c r="A221" s="35" t="s">
        <v>7</v>
      </c>
      <c r="B221" s="52">
        <v>37215</v>
      </c>
      <c r="C221" s="35" t="s">
        <v>16</v>
      </c>
      <c r="D221" s="29">
        <v>38649</v>
      </c>
      <c r="E221" s="35" t="s">
        <v>351</v>
      </c>
      <c r="F221" s="35" t="s">
        <v>352</v>
      </c>
      <c r="G221" s="41" t="s">
        <v>29</v>
      </c>
      <c r="H221" s="38" t="s">
        <v>853</v>
      </c>
      <c r="I221" s="38" t="s">
        <v>846</v>
      </c>
      <c r="J221" s="49" t="s">
        <v>848</v>
      </c>
      <c r="K221" s="38" t="s">
        <v>1019</v>
      </c>
      <c r="L221" s="38" t="s">
        <v>1242</v>
      </c>
      <c r="M221" s="64">
        <v>43881</v>
      </c>
      <c r="N221" s="94"/>
      <c r="O221" s="40"/>
      <c r="P221" s="32"/>
      <c r="Q221" s="32"/>
      <c r="R221" s="40"/>
      <c r="S221" s="32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</row>
    <row r="222" spans="1:33" ht="15.75" customHeight="1" x14ac:dyDescent="0.25">
      <c r="A222" s="35" t="s">
        <v>7</v>
      </c>
      <c r="B222" s="52">
        <v>38562</v>
      </c>
      <c r="C222" s="35" t="s">
        <v>16</v>
      </c>
      <c r="D222" s="36">
        <v>39920</v>
      </c>
      <c r="E222" s="35" t="s">
        <v>353</v>
      </c>
      <c r="F222" s="35" t="s">
        <v>141</v>
      </c>
      <c r="G222" s="37" t="s">
        <v>19</v>
      </c>
      <c r="H222" s="38" t="s">
        <v>1022</v>
      </c>
      <c r="I222" s="38" t="s">
        <v>766</v>
      </c>
      <c r="J222" s="38" t="s">
        <v>859</v>
      </c>
      <c r="K222" s="38"/>
      <c r="L222" s="38"/>
      <c r="M222" s="64">
        <v>44294</v>
      </c>
      <c r="N222" s="107" t="s">
        <v>1465</v>
      </c>
      <c r="O222" s="40"/>
      <c r="P222" s="40"/>
      <c r="Q222" s="32"/>
      <c r="R222" s="40"/>
      <c r="S222" s="40"/>
      <c r="T222" s="31"/>
      <c r="U222" s="31"/>
      <c r="V222" s="31"/>
      <c r="W222" s="31"/>
      <c r="X222" s="31"/>
      <c r="Y222" s="31"/>
      <c r="Z222" s="31"/>
      <c r="AA222" s="31"/>
      <c r="AB222" s="31"/>
      <c r="AC222" s="31"/>
      <c r="AD222" s="31"/>
      <c r="AE222" s="31"/>
      <c r="AF222" s="31"/>
      <c r="AG222" s="31"/>
    </row>
    <row r="223" spans="1:33" ht="15.75" customHeight="1" x14ac:dyDescent="0.25">
      <c r="A223" s="35" t="s">
        <v>7</v>
      </c>
      <c r="B223" s="44">
        <v>42227</v>
      </c>
      <c r="C223" s="35"/>
      <c r="D223" s="44"/>
      <c r="E223" s="35" t="s">
        <v>354</v>
      </c>
      <c r="F223" s="35" t="s">
        <v>266</v>
      </c>
      <c r="G223" s="37" t="s">
        <v>19</v>
      </c>
      <c r="H223" s="38" t="s">
        <v>824</v>
      </c>
      <c r="I223" s="38" t="s">
        <v>832</v>
      </c>
      <c r="J223" s="38" t="s">
        <v>859</v>
      </c>
      <c r="K223" s="38"/>
      <c r="L223" s="38"/>
      <c r="M223" s="64">
        <v>43339</v>
      </c>
      <c r="N223" s="94" t="s">
        <v>1629</v>
      </c>
      <c r="O223" s="40"/>
      <c r="P223" s="40"/>
      <c r="Q223" s="32"/>
      <c r="R223" s="40"/>
      <c r="S223" s="40"/>
      <c r="T223" s="31"/>
      <c r="U223" s="31"/>
      <c r="V223" s="31"/>
      <c r="W223" s="31"/>
      <c r="X223" s="31"/>
      <c r="Y223" s="31"/>
      <c r="Z223" s="31"/>
      <c r="AA223" s="31"/>
      <c r="AB223" s="31"/>
      <c r="AC223" s="31"/>
      <c r="AD223" s="31"/>
      <c r="AE223" s="31"/>
      <c r="AF223" s="31"/>
      <c r="AG223" s="31"/>
    </row>
    <row r="224" spans="1:33" ht="15.75" customHeight="1" x14ac:dyDescent="0.25">
      <c r="A224" s="35" t="s">
        <v>7</v>
      </c>
      <c r="B224" s="52">
        <v>40024</v>
      </c>
      <c r="C224" s="35" t="s">
        <v>16</v>
      </c>
      <c r="D224" s="36">
        <v>41495</v>
      </c>
      <c r="E224" s="35" t="s">
        <v>355</v>
      </c>
      <c r="F224" s="35" t="s">
        <v>356</v>
      </c>
      <c r="G224" s="41" t="s">
        <v>77</v>
      </c>
      <c r="H224" s="38" t="s">
        <v>965</v>
      </c>
      <c r="I224" s="38"/>
      <c r="J224" s="38"/>
      <c r="K224" s="38"/>
      <c r="L224" s="38"/>
      <c r="M224" s="64">
        <v>43284</v>
      </c>
      <c r="N224" s="107" t="s">
        <v>1279</v>
      </c>
      <c r="O224" s="40"/>
      <c r="P224" s="32"/>
      <c r="Q224" s="32"/>
      <c r="R224" s="40"/>
      <c r="S224" s="32"/>
      <c r="T224" s="31"/>
      <c r="U224" s="31"/>
      <c r="V224" s="31"/>
      <c r="W224" s="31"/>
      <c r="X224" s="31"/>
      <c r="Y224" s="31"/>
      <c r="Z224" s="31"/>
      <c r="AA224" s="31"/>
      <c r="AB224" s="31"/>
      <c r="AC224" s="31"/>
      <c r="AD224" s="31"/>
      <c r="AE224" s="31"/>
      <c r="AF224" s="31"/>
      <c r="AG224" s="31"/>
    </row>
    <row r="225" spans="1:33" ht="15.75" customHeight="1" x14ac:dyDescent="0.25">
      <c r="A225" s="35" t="s">
        <v>7</v>
      </c>
      <c r="B225" s="52">
        <v>40234</v>
      </c>
      <c r="C225" s="35" t="s">
        <v>16</v>
      </c>
      <c r="D225" s="36">
        <v>41502</v>
      </c>
      <c r="E225" s="35" t="s">
        <v>88</v>
      </c>
      <c r="F225" s="35" t="s">
        <v>76</v>
      </c>
      <c r="G225" s="37" t="s">
        <v>19</v>
      </c>
      <c r="H225" s="38" t="s">
        <v>850</v>
      </c>
      <c r="I225" s="38" t="s">
        <v>796</v>
      </c>
      <c r="J225" s="38" t="s">
        <v>859</v>
      </c>
      <c r="K225" s="38"/>
      <c r="L225" s="38"/>
      <c r="M225" s="64">
        <v>44327</v>
      </c>
      <c r="N225" s="107" t="s">
        <v>1466</v>
      </c>
      <c r="O225" s="40"/>
      <c r="P225" s="40"/>
      <c r="Q225" s="32"/>
      <c r="R225" s="40"/>
      <c r="S225" s="40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</row>
    <row r="226" spans="1:33" ht="15.75" customHeight="1" x14ac:dyDescent="0.25">
      <c r="A226" s="35" t="s">
        <v>7</v>
      </c>
      <c r="B226" s="36" t="s">
        <v>1265</v>
      </c>
      <c r="C226" s="35"/>
      <c r="D226" s="36"/>
      <c r="E226" s="35" t="s">
        <v>357</v>
      </c>
      <c r="F226" s="35" t="s">
        <v>14</v>
      </c>
      <c r="G226" s="37" t="s">
        <v>12</v>
      </c>
      <c r="H226" s="38"/>
      <c r="I226" s="38"/>
      <c r="J226" s="38" t="s">
        <v>10</v>
      </c>
      <c r="K226" s="38"/>
      <c r="L226" s="38"/>
      <c r="M226" s="78" t="s">
        <v>312</v>
      </c>
      <c r="N226" s="94"/>
      <c r="O226" s="40"/>
      <c r="P226" s="40"/>
      <c r="Q226" s="32"/>
      <c r="R226" s="40"/>
      <c r="S226" s="40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</row>
    <row r="227" spans="1:33" ht="15.75" customHeight="1" x14ac:dyDescent="0.25">
      <c r="A227" s="35" t="s">
        <v>7</v>
      </c>
      <c r="B227" s="52">
        <v>41537</v>
      </c>
      <c r="C227" s="35" t="s">
        <v>16</v>
      </c>
      <c r="D227" s="44">
        <v>43007</v>
      </c>
      <c r="E227" s="35" t="s">
        <v>358</v>
      </c>
      <c r="F227" s="35" t="s">
        <v>47</v>
      </c>
      <c r="G227" s="41" t="s">
        <v>77</v>
      </c>
      <c r="H227" s="38" t="s">
        <v>965</v>
      </c>
      <c r="I227" s="38"/>
      <c r="J227" s="38"/>
      <c r="K227" s="38"/>
      <c r="L227" s="38"/>
      <c r="M227" s="64">
        <v>43593</v>
      </c>
      <c r="N227" s="107" t="s">
        <v>1467</v>
      </c>
      <c r="O227" s="40"/>
      <c r="P227" s="32"/>
      <c r="Q227" s="32"/>
      <c r="R227" s="40"/>
      <c r="S227" s="32"/>
      <c r="T227" s="31"/>
      <c r="U227" s="31"/>
      <c r="V227" s="31"/>
      <c r="W227" s="31"/>
      <c r="X227" s="31"/>
      <c r="Y227" s="31"/>
      <c r="Z227" s="31"/>
      <c r="AA227" s="31"/>
      <c r="AB227" s="31"/>
      <c r="AC227" s="31"/>
      <c r="AD227" s="31"/>
      <c r="AE227" s="31"/>
      <c r="AF227" s="31"/>
      <c r="AG227" s="31"/>
    </row>
    <row r="228" spans="1:33" ht="15.75" customHeight="1" x14ac:dyDescent="0.25">
      <c r="A228" s="35" t="s">
        <v>7</v>
      </c>
      <c r="B228" s="44">
        <v>43670</v>
      </c>
      <c r="C228" s="35"/>
      <c r="D228" s="44"/>
      <c r="E228" s="35" t="s">
        <v>359</v>
      </c>
      <c r="F228" s="35" t="s">
        <v>88</v>
      </c>
      <c r="G228" s="37" t="s">
        <v>62</v>
      </c>
      <c r="H228" s="38" t="s">
        <v>850</v>
      </c>
      <c r="I228" s="38" t="s">
        <v>796</v>
      </c>
      <c r="J228" s="38" t="s">
        <v>872</v>
      </c>
      <c r="K228" s="46"/>
      <c r="L228" s="46"/>
      <c r="M228" s="47">
        <v>44014</v>
      </c>
      <c r="N228" s="107" t="s">
        <v>1468</v>
      </c>
      <c r="O228" s="48"/>
      <c r="P228" s="32"/>
      <c r="Q228" s="32"/>
      <c r="R228" s="48"/>
      <c r="S228" s="32"/>
      <c r="T228" s="31"/>
      <c r="U228" s="31"/>
      <c r="V228" s="31"/>
      <c r="W228" s="31"/>
      <c r="X228" s="31"/>
      <c r="Y228" s="31"/>
      <c r="Z228" s="31"/>
      <c r="AA228" s="31"/>
      <c r="AB228" s="31"/>
      <c r="AC228" s="31"/>
      <c r="AD228" s="31"/>
      <c r="AE228" s="31"/>
      <c r="AF228" s="31"/>
      <c r="AG228" s="31"/>
    </row>
    <row r="229" spans="1:33" ht="15.75" customHeight="1" x14ac:dyDescent="0.25">
      <c r="A229" s="35" t="s">
        <v>7</v>
      </c>
      <c r="B229" s="36">
        <v>34689</v>
      </c>
      <c r="C229" s="35"/>
      <c r="D229" s="36"/>
      <c r="E229" s="35" t="s">
        <v>360</v>
      </c>
      <c r="F229" s="35" t="s">
        <v>42</v>
      </c>
      <c r="G229" s="37" t="s">
        <v>19</v>
      </c>
      <c r="H229" s="38" t="s">
        <v>922</v>
      </c>
      <c r="I229" s="38" t="s">
        <v>789</v>
      </c>
      <c r="J229" s="38" t="s">
        <v>859</v>
      </c>
      <c r="K229" s="38"/>
      <c r="L229" s="38"/>
      <c r="M229" s="64">
        <v>43880</v>
      </c>
      <c r="N229" s="94"/>
      <c r="O229" s="40"/>
      <c r="P229" s="40"/>
      <c r="Q229" s="32"/>
      <c r="R229" s="40"/>
      <c r="S229" s="40"/>
      <c r="T229" s="31"/>
      <c r="U229" s="31"/>
      <c r="V229" s="31"/>
      <c r="W229" s="31"/>
      <c r="X229" s="31"/>
      <c r="Y229" s="31"/>
      <c r="Z229" s="31"/>
      <c r="AA229" s="31"/>
      <c r="AB229" s="31"/>
      <c r="AC229" s="31"/>
      <c r="AD229" s="31"/>
      <c r="AE229" s="31"/>
      <c r="AF229" s="31"/>
      <c r="AG229" s="31"/>
    </row>
    <row r="230" spans="1:33" ht="15.75" customHeight="1" x14ac:dyDescent="0.25">
      <c r="A230" s="35" t="s">
        <v>7</v>
      </c>
      <c r="B230" s="36" t="s">
        <v>1273</v>
      </c>
      <c r="C230" s="35"/>
      <c r="D230" s="36"/>
      <c r="E230" s="35" t="s">
        <v>35</v>
      </c>
      <c r="F230" s="35" t="s">
        <v>325</v>
      </c>
      <c r="G230" s="37" t="s">
        <v>838</v>
      </c>
      <c r="H230" s="38" t="s">
        <v>850</v>
      </c>
      <c r="I230" s="38" t="s">
        <v>796</v>
      </c>
      <c r="J230" s="38"/>
      <c r="K230" s="38"/>
      <c r="L230" s="38"/>
      <c r="M230" s="64">
        <v>41352</v>
      </c>
      <c r="N230" s="94"/>
      <c r="O230" s="40"/>
      <c r="P230" s="40"/>
      <c r="Q230" s="32"/>
      <c r="R230" s="40"/>
      <c r="S230" s="40"/>
      <c r="T230" s="31"/>
      <c r="U230" s="31"/>
      <c r="V230" s="31"/>
      <c r="W230" s="31"/>
      <c r="X230" s="31"/>
      <c r="Y230" s="31"/>
      <c r="Z230" s="31"/>
      <c r="AA230" s="31"/>
      <c r="AB230" s="31"/>
      <c r="AC230" s="31"/>
      <c r="AD230" s="31"/>
      <c r="AE230" s="31"/>
      <c r="AF230" s="31"/>
      <c r="AG230" s="31"/>
    </row>
    <row r="231" spans="1:33" ht="15.75" customHeight="1" x14ac:dyDescent="0.25">
      <c r="A231" s="35" t="s">
        <v>7</v>
      </c>
      <c r="B231" s="44">
        <v>42577</v>
      </c>
      <c r="C231" s="35"/>
      <c r="D231" s="44"/>
      <c r="E231" s="35" t="s">
        <v>361</v>
      </c>
      <c r="F231" s="35" t="s">
        <v>52</v>
      </c>
      <c r="G231" s="45" t="s">
        <v>15</v>
      </c>
      <c r="H231" s="38"/>
      <c r="I231" s="38"/>
      <c r="J231" s="38"/>
      <c r="K231" s="38" t="s">
        <v>15</v>
      </c>
      <c r="L231" s="38"/>
      <c r="M231" s="64">
        <v>43321</v>
      </c>
      <c r="N231" s="94"/>
      <c r="O231" s="40"/>
      <c r="P231" s="48"/>
      <c r="Q231" s="32"/>
      <c r="R231" s="40"/>
      <c r="S231" s="48"/>
      <c r="T231" s="31"/>
      <c r="U231" s="31"/>
      <c r="V231" s="31"/>
      <c r="W231" s="31"/>
      <c r="X231" s="31"/>
      <c r="Y231" s="31"/>
      <c r="Z231" s="31"/>
      <c r="AA231" s="31"/>
      <c r="AB231" s="31"/>
      <c r="AC231" s="31"/>
      <c r="AD231" s="31"/>
      <c r="AE231" s="31"/>
      <c r="AF231" s="31"/>
      <c r="AG231" s="31"/>
    </row>
    <row r="232" spans="1:33" ht="15.75" customHeight="1" x14ac:dyDescent="0.25">
      <c r="A232" s="35" t="s">
        <v>7</v>
      </c>
      <c r="B232" s="36" t="s">
        <v>1270</v>
      </c>
      <c r="C232" s="35"/>
      <c r="D232" s="36"/>
      <c r="E232" s="35" t="s">
        <v>362</v>
      </c>
      <c r="F232" s="35" t="s">
        <v>147</v>
      </c>
      <c r="G232" s="41" t="s">
        <v>29</v>
      </c>
      <c r="H232" s="38" t="s">
        <v>853</v>
      </c>
      <c r="I232" s="38" t="s">
        <v>846</v>
      </c>
      <c r="J232" s="49" t="s">
        <v>848</v>
      </c>
      <c r="K232" s="38" t="s">
        <v>890</v>
      </c>
      <c r="L232" s="38" t="s">
        <v>1242</v>
      </c>
      <c r="M232" s="64">
        <v>43787</v>
      </c>
      <c r="N232" s="94"/>
      <c r="O232" s="40"/>
      <c r="P232" s="32"/>
      <c r="Q232" s="32"/>
      <c r="R232" s="40"/>
      <c r="S232" s="32"/>
      <c r="T232" s="31"/>
      <c r="U232" s="31"/>
      <c r="V232" s="31"/>
      <c r="W232" s="31"/>
      <c r="X232" s="31"/>
      <c r="Y232" s="31"/>
      <c r="Z232" s="31"/>
      <c r="AA232" s="31"/>
      <c r="AB232" s="31"/>
      <c r="AC232" s="31"/>
      <c r="AD232" s="31"/>
      <c r="AE232" s="31"/>
      <c r="AF232" s="31"/>
      <c r="AG232" s="31"/>
    </row>
    <row r="233" spans="1:33" ht="15.75" customHeight="1" x14ac:dyDescent="0.25">
      <c r="A233" s="35" t="s">
        <v>7</v>
      </c>
      <c r="B233" s="36">
        <v>35307</v>
      </c>
      <c r="C233" s="35"/>
      <c r="D233" s="36"/>
      <c r="E233" s="35" t="s">
        <v>363</v>
      </c>
      <c r="F233" s="35" t="s">
        <v>9</v>
      </c>
      <c r="G233" s="37" t="s">
        <v>837</v>
      </c>
      <c r="H233" s="38"/>
      <c r="I233" s="38"/>
      <c r="J233" s="38"/>
      <c r="K233" s="38" t="s">
        <v>364</v>
      </c>
      <c r="L233" s="38"/>
      <c r="M233" s="78" t="s">
        <v>312</v>
      </c>
      <c r="N233" s="94"/>
      <c r="O233" s="40"/>
      <c r="P233" s="40"/>
      <c r="Q233" s="32"/>
      <c r="R233" s="40"/>
      <c r="S233" s="40"/>
      <c r="T233" s="31"/>
      <c r="U233" s="31"/>
      <c r="V233" s="31"/>
      <c r="W233" s="31"/>
      <c r="X233" s="31"/>
      <c r="Y233" s="31"/>
      <c r="Z233" s="31"/>
      <c r="AA233" s="31"/>
      <c r="AB233" s="31"/>
      <c r="AC233" s="31"/>
      <c r="AD233" s="31"/>
      <c r="AE233" s="31"/>
      <c r="AF233" s="31"/>
      <c r="AG233" s="31"/>
    </row>
    <row r="234" spans="1:33" ht="15.75" customHeight="1" x14ac:dyDescent="0.25">
      <c r="A234" s="35" t="s">
        <v>7</v>
      </c>
      <c r="B234" s="52">
        <v>40814</v>
      </c>
      <c r="C234" s="35" t="s">
        <v>16</v>
      </c>
      <c r="D234" s="44">
        <v>42059</v>
      </c>
      <c r="E234" s="35" t="s">
        <v>365</v>
      </c>
      <c r="F234" s="35" t="s">
        <v>76</v>
      </c>
      <c r="G234" s="37" t="s">
        <v>19</v>
      </c>
      <c r="H234" s="38" t="s">
        <v>967</v>
      </c>
      <c r="I234" s="38" t="s">
        <v>775</v>
      </c>
      <c r="J234" s="38" t="s">
        <v>859</v>
      </c>
      <c r="K234" s="38"/>
      <c r="L234" s="38"/>
      <c r="M234" s="64">
        <v>44113</v>
      </c>
      <c r="N234" s="107" t="s">
        <v>1469</v>
      </c>
      <c r="O234" s="40"/>
      <c r="P234" s="40"/>
      <c r="Q234" s="32"/>
      <c r="R234" s="40"/>
      <c r="S234" s="40"/>
      <c r="T234" s="31"/>
      <c r="U234" s="31"/>
      <c r="V234" s="31"/>
      <c r="W234" s="31"/>
      <c r="X234" s="31"/>
      <c r="Y234" s="31"/>
      <c r="Z234" s="31"/>
      <c r="AA234" s="31"/>
      <c r="AB234" s="31"/>
      <c r="AC234" s="31"/>
      <c r="AD234" s="31"/>
      <c r="AE234" s="31"/>
      <c r="AF234" s="31"/>
      <c r="AG234" s="31"/>
    </row>
    <row r="235" spans="1:33" ht="15.75" customHeight="1" x14ac:dyDescent="0.25">
      <c r="A235" s="35"/>
      <c r="B235" s="52"/>
      <c r="C235" s="35" t="s">
        <v>16</v>
      </c>
      <c r="D235" s="44">
        <v>42968</v>
      </c>
      <c r="E235" s="35" t="s">
        <v>366</v>
      </c>
      <c r="F235" s="35" t="s">
        <v>136</v>
      </c>
      <c r="G235" s="37" t="s">
        <v>12</v>
      </c>
      <c r="H235" s="49" t="s">
        <v>1254</v>
      </c>
      <c r="I235" s="49"/>
      <c r="J235" s="49" t="s">
        <v>1255</v>
      </c>
      <c r="K235" s="49" t="s">
        <v>1023</v>
      </c>
      <c r="L235" s="49"/>
      <c r="M235" s="64">
        <v>44218</v>
      </c>
      <c r="N235" s="107" t="s">
        <v>1470</v>
      </c>
      <c r="O235" s="40"/>
      <c r="P235" s="40"/>
      <c r="Q235" s="32"/>
      <c r="R235" s="40"/>
      <c r="S235" s="40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</row>
    <row r="236" spans="1:33" ht="15.75" customHeight="1" x14ac:dyDescent="0.25">
      <c r="A236" s="35" t="s">
        <v>7</v>
      </c>
      <c r="B236" s="36">
        <v>40382</v>
      </c>
      <c r="C236" s="35"/>
      <c r="D236" s="36"/>
      <c r="E236" s="35" t="s">
        <v>367</v>
      </c>
      <c r="F236" s="35" t="s">
        <v>95</v>
      </c>
      <c r="G236" s="37" t="s">
        <v>19</v>
      </c>
      <c r="H236" s="38" t="s">
        <v>861</v>
      </c>
      <c r="I236" s="38" t="s">
        <v>794</v>
      </c>
      <c r="J236" s="38" t="s">
        <v>859</v>
      </c>
      <c r="K236" s="38"/>
      <c r="L236" s="38"/>
      <c r="M236" s="64">
        <v>44144</v>
      </c>
      <c r="N236" s="107" t="s">
        <v>1471</v>
      </c>
      <c r="O236" s="40" t="s">
        <v>1352</v>
      </c>
      <c r="P236" s="40"/>
      <c r="Q236" s="32"/>
      <c r="R236" s="40"/>
      <c r="S236" s="40"/>
      <c r="T236" s="31"/>
      <c r="U236" s="31"/>
      <c r="V236" s="31"/>
      <c r="W236" s="31"/>
      <c r="X236" s="31"/>
      <c r="Y236" s="31"/>
      <c r="Z236" s="31"/>
      <c r="AA236" s="31"/>
      <c r="AB236" s="31"/>
      <c r="AC236" s="31"/>
      <c r="AD236" s="31"/>
      <c r="AE236" s="31"/>
      <c r="AF236" s="31"/>
      <c r="AG236" s="31"/>
    </row>
    <row r="237" spans="1:33" ht="15.75" customHeight="1" x14ac:dyDescent="0.25">
      <c r="A237" s="35" t="s">
        <v>7</v>
      </c>
      <c r="B237" s="36">
        <v>37846</v>
      </c>
      <c r="C237" s="35"/>
      <c r="D237" s="36"/>
      <c r="E237" s="35" t="s">
        <v>368</v>
      </c>
      <c r="F237" s="35" t="s">
        <v>35</v>
      </c>
      <c r="G237" s="45" t="s">
        <v>24</v>
      </c>
      <c r="H237" s="38"/>
      <c r="I237" s="38"/>
      <c r="J237" s="38"/>
      <c r="K237" s="45" t="s">
        <v>24</v>
      </c>
      <c r="L237" s="45"/>
      <c r="M237" s="64">
        <v>37786</v>
      </c>
      <c r="N237" s="94"/>
      <c r="O237" s="40"/>
      <c r="P237" s="48"/>
      <c r="Q237" s="32"/>
      <c r="R237" s="40"/>
      <c r="S237" s="48"/>
      <c r="T237" s="31"/>
      <c r="U237" s="31"/>
      <c r="V237" s="31"/>
      <c r="W237" s="31"/>
      <c r="X237" s="31"/>
      <c r="Y237" s="31"/>
      <c r="Z237" s="31"/>
      <c r="AA237" s="31"/>
      <c r="AB237" s="31"/>
      <c r="AC237" s="31"/>
      <c r="AD237" s="31"/>
      <c r="AE237" s="31"/>
      <c r="AF237" s="31"/>
      <c r="AG237" s="31"/>
    </row>
    <row r="238" spans="1:33" ht="15.75" customHeight="1" x14ac:dyDescent="0.25">
      <c r="A238" s="35" t="s">
        <v>7</v>
      </c>
      <c r="B238" s="52">
        <v>40396</v>
      </c>
      <c r="C238" s="35" t="s">
        <v>16</v>
      </c>
      <c r="D238" s="36">
        <v>41494</v>
      </c>
      <c r="E238" s="35" t="s">
        <v>369</v>
      </c>
      <c r="F238" s="35" t="s">
        <v>370</v>
      </c>
      <c r="G238" s="79" t="s">
        <v>77</v>
      </c>
      <c r="H238" s="80" t="s">
        <v>1024</v>
      </c>
      <c r="I238" s="80" t="s">
        <v>1025</v>
      </c>
      <c r="J238" s="80" t="s">
        <v>1026</v>
      </c>
      <c r="K238" s="35"/>
      <c r="L238" s="35"/>
      <c r="M238" s="64">
        <v>43723</v>
      </c>
      <c r="N238" s="107" t="s">
        <v>1472</v>
      </c>
      <c r="O238" s="32"/>
      <c r="P238" s="32"/>
      <c r="Q238" s="32"/>
      <c r="R238" s="32"/>
      <c r="S238" s="32"/>
      <c r="T238" s="31"/>
      <c r="U238" s="31"/>
      <c r="V238" s="31"/>
      <c r="W238" s="31"/>
      <c r="X238" s="31"/>
      <c r="Y238" s="31"/>
      <c r="Z238" s="31"/>
      <c r="AA238" s="31"/>
      <c r="AB238" s="31"/>
      <c r="AC238" s="31"/>
      <c r="AD238" s="31"/>
      <c r="AE238" s="31"/>
      <c r="AF238" s="31"/>
      <c r="AG238" s="31"/>
    </row>
    <row r="239" spans="1:33" ht="15.75" customHeight="1" x14ac:dyDescent="0.25">
      <c r="A239" s="35" t="s">
        <v>7</v>
      </c>
      <c r="B239" s="52">
        <v>36371</v>
      </c>
      <c r="C239" s="35" t="s">
        <v>16</v>
      </c>
      <c r="D239" s="29">
        <v>38310</v>
      </c>
      <c r="E239" s="35" t="s">
        <v>371</v>
      </c>
      <c r="F239" s="35" t="s">
        <v>372</v>
      </c>
      <c r="G239" s="37" t="s">
        <v>19</v>
      </c>
      <c r="H239" s="38" t="s">
        <v>1007</v>
      </c>
      <c r="I239" s="38" t="s">
        <v>820</v>
      </c>
      <c r="J239" s="38" t="s">
        <v>859</v>
      </c>
      <c r="K239" s="38"/>
      <c r="L239" s="38"/>
      <c r="M239" s="64">
        <v>43891</v>
      </c>
      <c r="N239" s="94"/>
      <c r="O239" s="40"/>
      <c r="P239" s="40"/>
      <c r="Q239" s="32"/>
      <c r="R239" s="40"/>
      <c r="S239" s="40"/>
      <c r="T239" s="31"/>
      <c r="U239" s="31"/>
      <c r="V239" s="31"/>
      <c r="W239" s="31"/>
      <c r="X239" s="31"/>
      <c r="Y239" s="31"/>
      <c r="Z239" s="31"/>
      <c r="AA239" s="31"/>
      <c r="AB239" s="31"/>
      <c r="AC239" s="31"/>
      <c r="AD239" s="31"/>
      <c r="AE239" s="31"/>
      <c r="AF239" s="31"/>
      <c r="AG239" s="31"/>
    </row>
    <row r="240" spans="1:33" ht="15.75" customHeight="1" x14ac:dyDescent="0.25">
      <c r="A240" s="35"/>
      <c r="B240" s="52"/>
      <c r="C240" s="35" t="s">
        <v>16</v>
      </c>
      <c r="D240" s="44">
        <v>43704</v>
      </c>
      <c r="E240" s="35" t="s">
        <v>373</v>
      </c>
      <c r="F240" s="35" t="s">
        <v>31</v>
      </c>
      <c r="G240" s="37" t="s">
        <v>19</v>
      </c>
      <c r="H240" s="38" t="s">
        <v>852</v>
      </c>
      <c r="I240" s="38" t="s">
        <v>816</v>
      </c>
      <c r="J240" s="38" t="s">
        <v>859</v>
      </c>
      <c r="K240" s="38"/>
      <c r="L240" s="38"/>
      <c r="M240" s="47">
        <v>44307</v>
      </c>
      <c r="N240" s="107" t="s">
        <v>1473</v>
      </c>
      <c r="O240" s="40"/>
      <c r="P240" s="40"/>
      <c r="Q240" s="32"/>
      <c r="R240" s="40"/>
      <c r="S240" s="40"/>
      <c r="T240" s="31"/>
      <c r="U240" s="31"/>
      <c r="V240" s="31"/>
      <c r="W240" s="31"/>
      <c r="X240" s="31"/>
      <c r="Y240" s="31"/>
      <c r="Z240" s="31"/>
      <c r="AA240" s="31"/>
      <c r="AB240" s="31"/>
      <c r="AC240" s="31"/>
      <c r="AD240" s="31"/>
      <c r="AE240" s="31"/>
      <c r="AF240" s="31"/>
      <c r="AG240" s="31"/>
    </row>
    <row r="241" spans="1:33" ht="15.75" customHeight="1" x14ac:dyDescent="0.25">
      <c r="A241" s="35" t="s">
        <v>7</v>
      </c>
      <c r="B241" s="36">
        <v>36469</v>
      </c>
      <c r="C241" s="35"/>
      <c r="D241" s="36"/>
      <c r="E241" s="35" t="s">
        <v>374</v>
      </c>
      <c r="F241" s="35" t="s">
        <v>95</v>
      </c>
      <c r="G241" s="37" t="s">
        <v>12</v>
      </c>
      <c r="H241" s="38"/>
      <c r="I241" s="38"/>
      <c r="J241" s="38" t="s">
        <v>1027</v>
      </c>
      <c r="K241" s="38"/>
      <c r="L241" s="38"/>
      <c r="M241" s="64">
        <v>42632</v>
      </c>
      <c r="N241" s="94"/>
      <c r="O241" s="40"/>
      <c r="P241" s="40"/>
      <c r="Q241" s="32"/>
      <c r="R241" s="40"/>
      <c r="S241" s="40"/>
      <c r="T241" s="31"/>
      <c r="U241" s="31"/>
      <c r="V241" s="31"/>
      <c r="W241" s="31"/>
      <c r="X241" s="31"/>
      <c r="Y241" s="31"/>
      <c r="Z241" s="31"/>
      <c r="AA241" s="31"/>
      <c r="AB241" s="31"/>
      <c r="AC241" s="31"/>
      <c r="AD241" s="31"/>
      <c r="AE241" s="31"/>
      <c r="AF241" s="31"/>
      <c r="AG241" s="31"/>
    </row>
    <row r="242" spans="1:33" ht="15.75" customHeight="1" x14ac:dyDescent="0.25">
      <c r="A242" s="35" t="s">
        <v>7</v>
      </c>
      <c r="B242" s="36">
        <v>33305</v>
      </c>
      <c r="C242" s="35"/>
      <c r="D242" s="36"/>
      <c r="E242" s="35" t="s">
        <v>375</v>
      </c>
      <c r="F242" s="35" t="s">
        <v>108</v>
      </c>
      <c r="G242" s="37" t="s">
        <v>19</v>
      </c>
      <c r="H242" s="38" t="s">
        <v>919</v>
      </c>
      <c r="I242" s="38" t="s">
        <v>781</v>
      </c>
      <c r="J242" s="38" t="s">
        <v>859</v>
      </c>
      <c r="K242" s="38"/>
      <c r="L242" s="38"/>
      <c r="M242" s="64">
        <v>43067</v>
      </c>
      <c r="N242" s="94"/>
      <c r="O242" s="40"/>
      <c r="P242" s="40"/>
      <c r="Q242" s="32"/>
      <c r="R242" s="40"/>
      <c r="S242" s="40"/>
      <c r="T242" s="31"/>
      <c r="U242" s="31"/>
      <c r="V242" s="31"/>
      <c r="W242" s="31"/>
      <c r="X242" s="31"/>
      <c r="Y242" s="31"/>
      <c r="Z242" s="31"/>
      <c r="AA242" s="31"/>
      <c r="AB242" s="31"/>
      <c r="AC242" s="31"/>
      <c r="AD242" s="31"/>
      <c r="AE242" s="31"/>
      <c r="AF242" s="31"/>
      <c r="AG242" s="31"/>
    </row>
    <row r="243" spans="1:33" ht="15.75" customHeight="1" x14ac:dyDescent="0.25">
      <c r="A243" s="35" t="s">
        <v>7</v>
      </c>
      <c r="B243" s="36">
        <v>37315</v>
      </c>
      <c r="C243" s="35"/>
      <c r="D243" s="36"/>
      <c r="E243" s="35" t="s">
        <v>376</v>
      </c>
      <c r="F243" s="35" t="s">
        <v>106</v>
      </c>
      <c r="G243" s="41" t="s">
        <v>29</v>
      </c>
      <c r="H243" s="38" t="s">
        <v>377</v>
      </c>
      <c r="I243" s="38" t="s">
        <v>1028</v>
      </c>
      <c r="J243" s="38"/>
      <c r="K243" s="38"/>
      <c r="L243" s="38" t="s">
        <v>1250</v>
      </c>
      <c r="M243" s="78" t="s">
        <v>312</v>
      </c>
      <c r="N243" s="94"/>
      <c r="O243" s="40"/>
      <c r="P243" s="32"/>
      <c r="Q243" s="32"/>
      <c r="R243" s="40"/>
      <c r="S243" s="32"/>
      <c r="T243" s="31"/>
      <c r="U243" s="31"/>
      <c r="V243" s="31"/>
      <c r="W243" s="31"/>
      <c r="X243" s="31"/>
      <c r="Y243" s="31"/>
      <c r="Z243" s="31"/>
      <c r="AA243" s="31"/>
      <c r="AB243" s="31"/>
      <c r="AC243" s="31"/>
      <c r="AD243" s="31"/>
      <c r="AE243" s="31"/>
      <c r="AF243" s="31"/>
      <c r="AG243" s="31"/>
    </row>
    <row r="244" spans="1:33" ht="15.75" customHeight="1" x14ac:dyDescent="0.25">
      <c r="A244" s="35" t="s">
        <v>7</v>
      </c>
      <c r="B244" s="36">
        <v>37143</v>
      </c>
      <c r="C244" s="35"/>
      <c r="D244" s="36"/>
      <c r="E244" s="35" t="s">
        <v>378</v>
      </c>
      <c r="F244" s="35" t="s">
        <v>106</v>
      </c>
      <c r="G244" s="41" t="s">
        <v>278</v>
      </c>
      <c r="H244" s="38" t="s">
        <v>1256</v>
      </c>
      <c r="I244" s="38" t="s">
        <v>1029</v>
      </c>
      <c r="J244" s="38" t="s">
        <v>859</v>
      </c>
      <c r="K244" s="38"/>
      <c r="L244" s="38" t="s">
        <v>1250</v>
      </c>
      <c r="M244" s="64">
        <v>40691</v>
      </c>
      <c r="N244" s="94"/>
      <c r="O244" s="40"/>
      <c r="P244" s="40"/>
      <c r="Q244" s="32"/>
      <c r="R244" s="40"/>
      <c r="S244" s="40"/>
      <c r="T244" s="31"/>
      <c r="U244" s="31"/>
      <c r="V244" s="31"/>
      <c r="W244" s="31"/>
      <c r="X244" s="31"/>
      <c r="Y244" s="31"/>
      <c r="Z244" s="31"/>
      <c r="AA244" s="31"/>
      <c r="AB244" s="31"/>
      <c r="AC244" s="31"/>
      <c r="AD244" s="31"/>
      <c r="AE244" s="31"/>
      <c r="AF244" s="31"/>
      <c r="AG244" s="31"/>
    </row>
    <row r="245" spans="1:33" ht="15.75" customHeight="1" x14ac:dyDescent="0.25">
      <c r="A245" s="35" t="s">
        <v>7</v>
      </c>
      <c r="B245" s="36">
        <v>35171</v>
      </c>
      <c r="C245" s="35"/>
      <c r="D245" s="36"/>
      <c r="E245" s="35" t="s">
        <v>379</v>
      </c>
      <c r="F245" s="35" t="s">
        <v>95</v>
      </c>
      <c r="G245" s="37" t="s">
        <v>19</v>
      </c>
      <c r="H245" s="38" t="s">
        <v>852</v>
      </c>
      <c r="I245" s="38" t="s">
        <v>816</v>
      </c>
      <c r="J245" s="38" t="s">
        <v>859</v>
      </c>
      <c r="K245" s="38"/>
      <c r="L245" s="38"/>
      <c r="M245" s="64">
        <v>43809</v>
      </c>
      <c r="N245" s="94"/>
      <c r="O245" s="40"/>
      <c r="P245" s="40"/>
      <c r="Q245" s="32"/>
      <c r="R245" s="40"/>
      <c r="S245" s="40"/>
      <c r="T245" s="31"/>
      <c r="U245" s="31"/>
      <c r="V245" s="31"/>
      <c r="W245" s="31"/>
      <c r="X245" s="31"/>
      <c r="Y245" s="31"/>
      <c r="Z245" s="31"/>
      <c r="AA245" s="31"/>
      <c r="AB245" s="31"/>
      <c r="AC245" s="31"/>
      <c r="AD245" s="31"/>
      <c r="AE245" s="31"/>
      <c r="AF245" s="31"/>
      <c r="AG245" s="31"/>
    </row>
    <row r="246" spans="1:33" ht="15.75" customHeight="1" x14ac:dyDescent="0.25">
      <c r="A246" s="35"/>
      <c r="B246" s="52"/>
      <c r="C246" s="35" t="s">
        <v>16</v>
      </c>
      <c r="D246" s="36">
        <v>39311</v>
      </c>
      <c r="E246" s="35" t="s">
        <v>380</v>
      </c>
      <c r="F246" s="35" t="s">
        <v>117</v>
      </c>
      <c r="G246" s="37" t="s">
        <v>19</v>
      </c>
      <c r="H246" s="38" t="s">
        <v>851</v>
      </c>
      <c r="I246" s="38" t="s">
        <v>792</v>
      </c>
      <c r="J246" s="38" t="s">
        <v>859</v>
      </c>
      <c r="K246" s="38"/>
      <c r="L246" s="38"/>
      <c r="M246" s="64">
        <v>44295</v>
      </c>
      <c r="N246" s="107" t="s">
        <v>1474</v>
      </c>
      <c r="O246" s="40"/>
      <c r="P246" s="40"/>
      <c r="Q246" s="32"/>
      <c r="R246" s="40"/>
      <c r="S246" s="40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</row>
    <row r="247" spans="1:33" ht="15.75" customHeight="1" x14ac:dyDescent="0.25">
      <c r="A247" s="54" t="s">
        <v>7</v>
      </c>
      <c r="B247" s="128">
        <v>42061</v>
      </c>
      <c r="C247" s="54" t="s">
        <v>16</v>
      </c>
      <c r="D247" s="44">
        <v>44071</v>
      </c>
      <c r="E247" s="54" t="s">
        <v>381</v>
      </c>
      <c r="F247" s="54" t="s">
        <v>9</v>
      </c>
      <c r="G247" s="113" t="s">
        <v>119</v>
      </c>
      <c r="H247" s="62"/>
      <c r="I247" s="62"/>
      <c r="J247" s="62"/>
      <c r="K247" s="62"/>
      <c r="L247" s="62"/>
      <c r="M247" s="58">
        <v>44301</v>
      </c>
      <c r="N247" s="107" t="s">
        <v>1306</v>
      </c>
      <c r="O247" s="40"/>
      <c r="P247" s="40"/>
      <c r="Q247" s="32"/>
      <c r="R247" s="40"/>
      <c r="S247" s="40"/>
      <c r="T247" s="31"/>
      <c r="U247" s="31"/>
      <c r="V247" s="31"/>
      <c r="W247" s="31"/>
      <c r="X247" s="31"/>
      <c r="Y247" s="31"/>
      <c r="Z247" s="31"/>
      <c r="AA247" s="31"/>
      <c r="AB247" s="31"/>
      <c r="AC247" s="31"/>
      <c r="AD247" s="31"/>
      <c r="AE247" s="31"/>
      <c r="AF247" s="31"/>
      <c r="AG247" s="31"/>
    </row>
    <row r="248" spans="1:33" ht="15.75" customHeight="1" x14ac:dyDescent="0.25">
      <c r="A248" s="54"/>
      <c r="B248" s="128"/>
      <c r="C248" s="54" t="s">
        <v>16</v>
      </c>
      <c r="D248" s="44">
        <v>44246</v>
      </c>
      <c r="E248" s="54" t="s">
        <v>382</v>
      </c>
      <c r="F248" s="54" t="s">
        <v>31</v>
      </c>
      <c r="G248" s="62" t="s">
        <v>26</v>
      </c>
      <c r="H248" s="62"/>
      <c r="I248" s="62"/>
      <c r="J248" s="62"/>
      <c r="K248" s="62"/>
      <c r="L248" s="62"/>
      <c r="M248" s="58">
        <v>44246</v>
      </c>
      <c r="N248" s="94"/>
      <c r="O248" s="40"/>
      <c r="P248" s="40"/>
      <c r="Q248" s="32"/>
      <c r="R248" s="40"/>
      <c r="S248" s="40"/>
      <c r="T248" s="31"/>
      <c r="U248" s="31"/>
      <c r="V248" s="31"/>
      <c r="W248" s="31"/>
      <c r="X248" s="31"/>
      <c r="Y248" s="31"/>
      <c r="Z248" s="31"/>
      <c r="AA248" s="31"/>
      <c r="AB248" s="31"/>
      <c r="AC248" s="31"/>
      <c r="AD248" s="31"/>
      <c r="AE248" s="31"/>
      <c r="AF248" s="31"/>
      <c r="AG248" s="31"/>
    </row>
    <row r="249" spans="1:33" ht="15.75" customHeight="1" x14ac:dyDescent="0.25">
      <c r="A249" s="35" t="s">
        <v>7</v>
      </c>
      <c r="B249" s="36" t="s">
        <v>1274</v>
      </c>
      <c r="C249" s="35"/>
      <c r="D249" s="36"/>
      <c r="E249" s="35" t="s">
        <v>18</v>
      </c>
      <c r="F249" s="35" t="s">
        <v>383</v>
      </c>
      <c r="G249" s="37" t="s">
        <v>837</v>
      </c>
      <c r="H249" s="38" t="s">
        <v>850</v>
      </c>
      <c r="I249" s="38" t="s">
        <v>796</v>
      </c>
      <c r="J249" s="38"/>
      <c r="K249" s="38" t="s">
        <v>1257</v>
      </c>
      <c r="L249" s="38"/>
      <c r="M249" s="78" t="s">
        <v>312</v>
      </c>
      <c r="N249" s="94"/>
      <c r="O249" s="40"/>
      <c r="P249" s="40"/>
      <c r="Q249" s="32"/>
      <c r="R249" s="40"/>
      <c r="S249" s="40"/>
      <c r="T249" s="31"/>
      <c r="U249" s="31"/>
      <c r="V249" s="31"/>
      <c r="W249" s="31"/>
      <c r="X249" s="31"/>
      <c r="Y249" s="31"/>
      <c r="Z249" s="31"/>
      <c r="AA249" s="31"/>
      <c r="AB249" s="31"/>
      <c r="AC249" s="31"/>
      <c r="AD249" s="31"/>
      <c r="AE249" s="31"/>
      <c r="AF249" s="31"/>
      <c r="AG249" s="31"/>
    </row>
    <row r="250" spans="1:33" ht="15.75" customHeight="1" x14ac:dyDescent="0.25">
      <c r="A250" s="35" t="s">
        <v>7</v>
      </c>
      <c r="B250" s="36">
        <v>33879</v>
      </c>
      <c r="C250" s="35"/>
      <c r="D250" s="36"/>
      <c r="E250" s="35" t="s">
        <v>384</v>
      </c>
      <c r="F250" s="35" t="s">
        <v>108</v>
      </c>
      <c r="G250" s="37" t="s">
        <v>19</v>
      </c>
      <c r="H250" s="38" t="s">
        <v>1030</v>
      </c>
      <c r="I250" s="38" t="s">
        <v>793</v>
      </c>
      <c r="J250" s="38" t="s">
        <v>859</v>
      </c>
      <c r="K250" s="38"/>
      <c r="L250" s="38"/>
      <c r="M250" s="64">
        <v>43079</v>
      </c>
      <c r="N250" s="94"/>
      <c r="O250" s="40"/>
      <c r="P250" s="40"/>
      <c r="Q250" s="32"/>
      <c r="R250" s="40"/>
      <c r="S250" s="40"/>
      <c r="T250" s="31"/>
      <c r="U250" s="31"/>
      <c r="V250" s="31"/>
      <c r="W250" s="31"/>
      <c r="X250" s="31"/>
      <c r="Y250" s="31"/>
      <c r="Z250" s="31"/>
      <c r="AA250" s="31"/>
      <c r="AB250" s="31"/>
      <c r="AC250" s="31"/>
      <c r="AD250" s="31"/>
      <c r="AE250" s="31"/>
      <c r="AF250" s="31"/>
      <c r="AG250" s="31"/>
    </row>
    <row r="251" spans="1:33" ht="15.75" customHeight="1" x14ac:dyDescent="0.25">
      <c r="A251" s="35" t="s">
        <v>7</v>
      </c>
      <c r="B251" s="36" t="s">
        <v>1268</v>
      </c>
      <c r="C251" s="35"/>
      <c r="D251" s="36"/>
      <c r="E251" s="35" t="s">
        <v>385</v>
      </c>
      <c r="F251" s="35" t="s">
        <v>52</v>
      </c>
      <c r="G251" s="41" t="s">
        <v>29</v>
      </c>
      <c r="H251" s="38" t="s">
        <v>866</v>
      </c>
      <c r="I251" s="38" t="s">
        <v>834</v>
      </c>
      <c r="J251" s="49" t="s">
        <v>848</v>
      </c>
      <c r="K251" s="38"/>
      <c r="L251" s="38" t="s">
        <v>1243</v>
      </c>
      <c r="M251" s="64">
        <v>39049</v>
      </c>
      <c r="N251" s="94"/>
      <c r="O251" s="40"/>
      <c r="P251" s="32"/>
      <c r="Q251" s="32"/>
      <c r="R251" s="40"/>
      <c r="S251" s="32"/>
      <c r="T251" s="31"/>
      <c r="U251" s="31"/>
      <c r="V251" s="31"/>
      <c r="W251" s="31"/>
      <c r="X251" s="31"/>
      <c r="Y251" s="31"/>
      <c r="Z251" s="31"/>
      <c r="AA251" s="31"/>
      <c r="AB251" s="31"/>
      <c r="AC251" s="31"/>
      <c r="AD251" s="31"/>
      <c r="AE251" s="31"/>
      <c r="AF251" s="31"/>
      <c r="AG251" s="31"/>
    </row>
    <row r="252" spans="1:33" ht="15.75" customHeight="1" x14ac:dyDescent="0.25">
      <c r="A252" s="35" t="s">
        <v>7</v>
      </c>
      <c r="B252" s="44">
        <v>42223</v>
      </c>
      <c r="C252" s="35"/>
      <c r="D252" s="44"/>
      <c r="E252" s="35" t="s">
        <v>386</v>
      </c>
      <c r="F252" s="35" t="s">
        <v>31</v>
      </c>
      <c r="G252" s="37" t="s">
        <v>19</v>
      </c>
      <c r="H252" s="38" t="s">
        <v>869</v>
      </c>
      <c r="I252" s="38" t="s">
        <v>817</v>
      </c>
      <c r="J252" s="38" t="s">
        <v>859</v>
      </c>
      <c r="K252" s="38"/>
      <c r="L252" s="38"/>
      <c r="M252" s="64">
        <v>44125</v>
      </c>
      <c r="N252" s="107" t="s">
        <v>1475</v>
      </c>
      <c r="O252" s="40" t="s">
        <v>1476</v>
      </c>
      <c r="P252" s="40"/>
      <c r="Q252" s="32"/>
      <c r="R252" s="40"/>
      <c r="S252" s="40"/>
      <c r="T252" s="31"/>
      <c r="U252" s="31"/>
      <c r="V252" s="31"/>
      <c r="W252" s="31"/>
      <c r="X252" s="31"/>
      <c r="Y252" s="31"/>
      <c r="Z252" s="31"/>
      <c r="AA252" s="31"/>
      <c r="AB252" s="31"/>
      <c r="AC252" s="31"/>
      <c r="AD252" s="31"/>
      <c r="AE252" s="31"/>
      <c r="AF252" s="31"/>
      <c r="AG252" s="31"/>
    </row>
    <row r="253" spans="1:33" ht="15.75" customHeight="1" x14ac:dyDescent="0.25">
      <c r="A253" s="35" t="s">
        <v>7</v>
      </c>
      <c r="B253" s="44">
        <v>43157</v>
      </c>
      <c r="C253" s="35"/>
      <c r="D253" s="44"/>
      <c r="E253" s="35" t="s">
        <v>387</v>
      </c>
      <c r="F253" s="35" t="s">
        <v>64</v>
      </c>
      <c r="G253" s="37" t="s">
        <v>62</v>
      </c>
      <c r="H253" s="38" t="s">
        <v>850</v>
      </c>
      <c r="I253" s="38" t="s">
        <v>796</v>
      </c>
      <c r="J253" s="38" t="s">
        <v>872</v>
      </c>
      <c r="K253" s="38"/>
      <c r="L253" s="38"/>
      <c r="M253" s="64">
        <v>44209</v>
      </c>
      <c r="N253" s="107" t="s">
        <v>1477</v>
      </c>
      <c r="O253" s="40"/>
      <c r="P253" s="40"/>
      <c r="Q253" s="32"/>
      <c r="R253" s="40"/>
      <c r="S253" s="40"/>
      <c r="T253" s="31"/>
      <c r="U253" s="31"/>
      <c r="V253" s="31"/>
      <c r="W253" s="31"/>
      <c r="X253" s="31"/>
      <c r="Y253" s="31"/>
      <c r="Z253" s="31"/>
      <c r="AA253" s="31"/>
      <c r="AB253" s="31"/>
      <c r="AC253" s="31"/>
      <c r="AD253" s="31"/>
      <c r="AE253" s="31"/>
      <c r="AF253" s="31"/>
      <c r="AG253" s="31"/>
    </row>
    <row r="254" spans="1:33" ht="15.75" customHeight="1" x14ac:dyDescent="0.25">
      <c r="A254" s="35" t="s">
        <v>7</v>
      </c>
      <c r="B254" s="36">
        <v>40591</v>
      </c>
      <c r="C254" s="35"/>
      <c r="D254" s="36"/>
      <c r="E254" s="35" t="s">
        <v>388</v>
      </c>
      <c r="F254" s="35" t="s">
        <v>23</v>
      </c>
      <c r="G254" s="37" t="s">
        <v>19</v>
      </c>
      <c r="H254" s="61" t="s">
        <v>1032</v>
      </c>
      <c r="I254" s="61"/>
      <c r="J254" s="38" t="s">
        <v>859</v>
      </c>
      <c r="K254" s="61"/>
      <c r="L254" s="61"/>
      <c r="M254" s="64">
        <v>43488</v>
      </c>
      <c r="N254" s="107" t="s">
        <v>1478</v>
      </c>
      <c r="O254" s="40"/>
      <c r="P254" s="40"/>
      <c r="Q254" s="32"/>
      <c r="R254" s="40"/>
      <c r="S254" s="40"/>
      <c r="T254" s="31"/>
      <c r="U254" s="31"/>
      <c r="V254" s="31"/>
      <c r="W254" s="31"/>
      <c r="X254" s="31"/>
      <c r="Y254" s="31"/>
      <c r="Z254" s="31"/>
      <c r="AA254" s="31"/>
      <c r="AB254" s="31"/>
      <c r="AC254" s="31"/>
      <c r="AD254" s="31"/>
      <c r="AE254" s="31"/>
      <c r="AF254" s="31"/>
      <c r="AG254" s="31"/>
    </row>
    <row r="255" spans="1:33" ht="15.75" customHeight="1" x14ac:dyDescent="0.25">
      <c r="A255" s="35"/>
      <c r="B255" s="52"/>
      <c r="C255" s="35" t="s">
        <v>16</v>
      </c>
      <c r="D255" s="36">
        <v>40592</v>
      </c>
      <c r="E255" s="35" t="s">
        <v>389</v>
      </c>
      <c r="F255" s="35" t="s">
        <v>47</v>
      </c>
      <c r="G255" s="111" t="s">
        <v>19</v>
      </c>
      <c r="H255" s="61" t="s">
        <v>861</v>
      </c>
      <c r="I255" s="61" t="s">
        <v>794</v>
      </c>
      <c r="J255" s="61" t="s">
        <v>859</v>
      </c>
      <c r="K255" s="61" t="s">
        <v>1310</v>
      </c>
      <c r="L255" s="61"/>
      <c r="M255" s="64">
        <v>44286</v>
      </c>
      <c r="N255" s="107" t="s">
        <v>1311</v>
      </c>
      <c r="O255" s="40"/>
      <c r="P255" s="40"/>
      <c r="Q255" s="32"/>
      <c r="R255" s="40"/>
      <c r="S255" s="40"/>
      <c r="T255" s="31"/>
      <c r="U255" s="31"/>
      <c r="V255" s="31"/>
      <c r="W255" s="31"/>
      <c r="X255" s="31"/>
      <c r="Y255" s="31"/>
      <c r="Z255" s="31"/>
      <c r="AA255" s="31"/>
      <c r="AB255" s="31"/>
      <c r="AC255" s="31"/>
      <c r="AD255" s="31"/>
      <c r="AE255" s="31"/>
      <c r="AF255" s="31"/>
      <c r="AG255" s="31"/>
    </row>
    <row r="256" spans="1:33" ht="15.75" customHeight="1" x14ac:dyDescent="0.25">
      <c r="A256" s="54"/>
      <c r="B256" s="128"/>
      <c r="C256" s="54" t="s">
        <v>16</v>
      </c>
      <c r="D256" s="44">
        <v>44071</v>
      </c>
      <c r="E256" s="54" t="s">
        <v>390</v>
      </c>
      <c r="F256" s="54" t="s">
        <v>61</v>
      </c>
      <c r="G256" s="41" t="s">
        <v>29</v>
      </c>
      <c r="H256" s="62" t="s">
        <v>1035</v>
      </c>
      <c r="I256" s="62"/>
      <c r="J256" s="62" t="s">
        <v>1036</v>
      </c>
      <c r="K256" s="62" t="s">
        <v>391</v>
      </c>
      <c r="L256" s="108" t="s">
        <v>1258</v>
      </c>
      <c r="M256" s="81">
        <v>44119</v>
      </c>
      <c r="N256" s="107" t="s">
        <v>1479</v>
      </c>
      <c r="O256" s="40"/>
      <c r="P256" s="40"/>
      <c r="Q256" s="32"/>
      <c r="R256" s="40"/>
      <c r="S256" s="40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</row>
    <row r="257" spans="1:33" ht="15.75" customHeight="1" x14ac:dyDescent="0.25">
      <c r="A257" s="35" t="s">
        <v>7</v>
      </c>
      <c r="B257" s="36">
        <v>33829</v>
      </c>
      <c r="C257" s="35"/>
      <c r="D257" s="36"/>
      <c r="E257" s="35" t="s">
        <v>392</v>
      </c>
      <c r="F257" s="35" t="s">
        <v>187</v>
      </c>
      <c r="G257" s="37" t="s">
        <v>12</v>
      </c>
      <c r="H257" s="38"/>
      <c r="I257" s="38"/>
      <c r="J257" s="38" t="s">
        <v>10</v>
      </c>
      <c r="K257" s="38"/>
      <c r="L257" s="38"/>
      <c r="M257" s="64">
        <v>38216</v>
      </c>
      <c r="N257" s="94"/>
      <c r="O257" s="40"/>
      <c r="P257" s="40"/>
      <c r="Q257" s="32"/>
      <c r="R257" s="40"/>
      <c r="S257" s="40"/>
      <c r="T257" s="31"/>
      <c r="U257" s="31"/>
      <c r="V257" s="31"/>
      <c r="W257" s="31"/>
      <c r="X257" s="31"/>
      <c r="Y257" s="31"/>
      <c r="Z257" s="31"/>
      <c r="AA257" s="31"/>
      <c r="AB257" s="31"/>
      <c r="AC257" s="31"/>
      <c r="AD257" s="31"/>
      <c r="AE257" s="31"/>
      <c r="AF257" s="31"/>
      <c r="AG257" s="31"/>
    </row>
    <row r="258" spans="1:33" ht="15.75" customHeight="1" x14ac:dyDescent="0.25">
      <c r="A258" s="35" t="s">
        <v>7</v>
      </c>
      <c r="B258" s="36" t="s">
        <v>1275</v>
      </c>
      <c r="C258" s="35"/>
      <c r="D258" s="36"/>
      <c r="E258" s="35" t="s">
        <v>393</v>
      </c>
      <c r="F258" s="35" t="s">
        <v>39</v>
      </c>
      <c r="G258" s="37" t="s">
        <v>19</v>
      </c>
      <c r="H258" s="38" t="s">
        <v>850</v>
      </c>
      <c r="I258" s="38" t="s">
        <v>796</v>
      </c>
      <c r="J258" s="38" t="s">
        <v>859</v>
      </c>
      <c r="K258" s="38"/>
      <c r="L258" s="38"/>
      <c r="M258" s="64">
        <v>37523</v>
      </c>
      <c r="N258" s="94"/>
      <c r="O258" s="40"/>
      <c r="P258" s="40"/>
      <c r="Q258" s="32"/>
      <c r="R258" s="40"/>
      <c r="S258" s="40"/>
      <c r="T258" s="31"/>
      <c r="U258" s="31"/>
      <c r="V258" s="31"/>
      <c r="W258" s="31"/>
      <c r="X258" s="31"/>
      <c r="Y258" s="31"/>
      <c r="Z258" s="31"/>
      <c r="AA258" s="31"/>
      <c r="AB258" s="31"/>
      <c r="AC258" s="31"/>
      <c r="AD258" s="31"/>
      <c r="AE258" s="31"/>
      <c r="AF258" s="31"/>
      <c r="AG258" s="31"/>
    </row>
    <row r="259" spans="1:33" ht="15.75" customHeight="1" x14ac:dyDescent="0.25">
      <c r="A259" s="35"/>
      <c r="B259" s="52"/>
      <c r="C259" s="35" t="s">
        <v>16</v>
      </c>
      <c r="D259" s="29">
        <v>36413</v>
      </c>
      <c r="E259" s="35" t="s">
        <v>394</v>
      </c>
      <c r="F259" s="35" t="s">
        <v>14</v>
      </c>
      <c r="G259" s="37" t="s">
        <v>19</v>
      </c>
      <c r="H259" s="38" t="s">
        <v>1037</v>
      </c>
      <c r="I259" s="38" t="s">
        <v>762</v>
      </c>
      <c r="J259" s="38" t="s">
        <v>859</v>
      </c>
      <c r="K259" s="38"/>
      <c r="L259" s="38"/>
      <c r="M259" s="64">
        <v>43830</v>
      </c>
      <c r="N259" s="94"/>
      <c r="O259" s="40"/>
      <c r="P259" s="40"/>
      <c r="Q259" s="32"/>
      <c r="R259" s="40"/>
      <c r="S259" s="40"/>
      <c r="T259" s="31"/>
      <c r="U259" s="31"/>
      <c r="V259" s="31"/>
      <c r="W259" s="31"/>
      <c r="X259" s="31"/>
      <c r="Y259" s="31"/>
      <c r="Z259" s="31"/>
      <c r="AA259" s="31"/>
      <c r="AB259" s="31"/>
      <c r="AC259" s="31"/>
      <c r="AD259" s="31"/>
      <c r="AE259" s="31"/>
      <c r="AF259" s="31"/>
      <c r="AG259" s="31"/>
    </row>
    <row r="260" spans="1:33" ht="15.75" customHeight="1" x14ac:dyDescent="0.25">
      <c r="A260" s="35" t="s">
        <v>7</v>
      </c>
      <c r="B260" s="36" t="s">
        <v>1273</v>
      </c>
      <c r="C260" s="35"/>
      <c r="D260" s="36"/>
      <c r="E260" s="35" t="s">
        <v>21</v>
      </c>
      <c r="F260" s="35" t="s">
        <v>147</v>
      </c>
      <c r="G260" s="37" t="s">
        <v>15</v>
      </c>
      <c r="H260" s="38"/>
      <c r="I260" s="38"/>
      <c r="J260" s="38"/>
      <c r="K260" s="38" t="s">
        <v>1038</v>
      </c>
      <c r="L260" s="38"/>
      <c r="M260" s="78" t="s">
        <v>312</v>
      </c>
      <c r="N260" s="94"/>
      <c r="O260" s="40"/>
      <c r="P260" s="40"/>
      <c r="Q260" s="32"/>
      <c r="R260" s="40"/>
      <c r="S260" s="40"/>
      <c r="T260" s="31"/>
      <c r="U260" s="31"/>
      <c r="V260" s="31"/>
      <c r="W260" s="31"/>
      <c r="X260" s="31"/>
      <c r="Y260" s="31"/>
      <c r="Z260" s="31"/>
      <c r="AA260" s="31"/>
      <c r="AB260" s="31"/>
      <c r="AC260" s="31"/>
      <c r="AD260" s="31"/>
      <c r="AE260" s="31"/>
      <c r="AF260" s="31"/>
      <c r="AG260" s="31"/>
    </row>
    <row r="261" spans="1:33" ht="15.75" customHeight="1" x14ac:dyDescent="0.25">
      <c r="A261" s="35"/>
      <c r="B261" s="52"/>
      <c r="C261" s="35" t="s">
        <v>16</v>
      </c>
      <c r="D261" s="29">
        <v>37554</v>
      </c>
      <c r="E261" s="35" t="s">
        <v>395</v>
      </c>
      <c r="F261" s="35" t="s">
        <v>52</v>
      </c>
      <c r="G261" s="41" t="s">
        <v>29</v>
      </c>
      <c r="H261" s="38" t="s">
        <v>853</v>
      </c>
      <c r="I261" s="38" t="s">
        <v>846</v>
      </c>
      <c r="J261" s="49" t="s">
        <v>848</v>
      </c>
      <c r="K261" s="38" t="s">
        <v>1039</v>
      </c>
      <c r="L261" s="38" t="s">
        <v>1242</v>
      </c>
      <c r="M261" s="64">
        <v>43711</v>
      </c>
      <c r="N261" s="94"/>
      <c r="O261" s="40"/>
      <c r="P261" s="32"/>
      <c r="Q261" s="32"/>
      <c r="R261" s="40"/>
      <c r="S261" s="32"/>
      <c r="T261" s="31"/>
      <c r="U261" s="31"/>
      <c r="V261" s="31"/>
      <c r="W261" s="31"/>
      <c r="X261" s="31"/>
      <c r="Y261" s="31"/>
      <c r="Z261" s="31"/>
      <c r="AA261" s="31"/>
      <c r="AB261" s="31"/>
      <c r="AC261" s="31"/>
      <c r="AD261" s="31"/>
      <c r="AE261" s="31"/>
      <c r="AF261" s="31"/>
      <c r="AG261" s="31"/>
    </row>
    <row r="262" spans="1:33" ht="15.75" customHeight="1" x14ac:dyDescent="0.25">
      <c r="A262" s="35" t="s">
        <v>7</v>
      </c>
      <c r="B262" s="36" t="s">
        <v>1270</v>
      </c>
      <c r="C262" s="35"/>
      <c r="D262" s="36"/>
      <c r="E262" s="35" t="s">
        <v>396</v>
      </c>
      <c r="F262" s="35" t="s">
        <v>147</v>
      </c>
      <c r="G262" s="41" t="s">
        <v>29</v>
      </c>
      <c r="H262" s="38" t="s">
        <v>866</v>
      </c>
      <c r="I262" s="38" t="s">
        <v>834</v>
      </c>
      <c r="J262" s="49" t="s">
        <v>848</v>
      </c>
      <c r="K262" s="38"/>
      <c r="L262" s="38" t="s">
        <v>1243</v>
      </c>
      <c r="M262" s="64">
        <v>43773</v>
      </c>
      <c r="N262" s="94"/>
      <c r="O262" s="40"/>
      <c r="P262" s="32"/>
      <c r="Q262" s="32"/>
      <c r="R262" s="40"/>
      <c r="S262" s="32"/>
      <c r="T262" s="31"/>
      <c r="U262" s="31"/>
      <c r="V262" s="31"/>
      <c r="W262" s="31"/>
      <c r="X262" s="31"/>
      <c r="Y262" s="31"/>
      <c r="Z262" s="31"/>
      <c r="AA262" s="31"/>
      <c r="AB262" s="31"/>
      <c r="AC262" s="31"/>
      <c r="AD262" s="31"/>
      <c r="AE262" s="31"/>
      <c r="AF262" s="31"/>
      <c r="AG262" s="31"/>
    </row>
    <row r="263" spans="1:33" ht="15.75" customHeight="1" x14ac:dyDescent="0.25">
      <c r="A263" s="35" t="s">
        <v>7</v>
      </c>
      <c r="B263" s="36">
        <v>33506</v>
      </c>
      <c r="C263" s="35"/>
      <c r="D263" s="36"/>
      <c r="E263" s="35" t="s">
        <v>397</v>
      </c>
      <c r="F263" s="35" t="s">
        <v>95</v>
      </c>
      <c r="G263" s="41" t="s">
        <v>29</v>
      </c>
      <c r="H263" s="38" t="s">
        <v>1040</v>
      </c>
      <c r="I263" s="38" t="s">
        <v>1041</v>
      </c>
      <c r="J263" s="49" t="s">
        <v>848</v>
      </c>
      <c r="K263" s="38"/>
      <c r="L263" s="38" t="s">
        <v>1242</v>
      </c>
      <c r="M263" s="64">
        <v>37140</v>
      </c>
      <c r="N263" s="94"/>
      <c r="O263" s="40"/>
      <c r="P263" s="32"/>
      <c r="Q263" s="32"/>
      <c r="R263" s="40"/>
      <c r="S263" s="32"/>
      <c r="T263" s="31"/>
      <c r="U263" s="31"/>
      <c r="V263" s="31"/>
      <c r="W263" s="31"/>
      <c r="X263" s="31"/>
      <c r="Y263" s="31"/>
      <c r="Z263" s="31"/>
      <c r="AA263" s="31"/>
      <c r="AB263" s="31"/>
      <c r="AC263" s="31"/>
      <c r="AD263" s="31"/>
      <c r="AE263" s="31"/>
      <c r="AF263" s="31"/>
      <c r="AG263" s="31"/>
    </row>
    <row r="264" spans="1:33" ht="15.75" customHeight="1" x14ac:dyDescent="0.25">
      <c r="A264" s="35" t="s">
        <v>7</v>
      </c>
      <c r="B264" s="36">
        <v>35209</v>
      </c>
      <c r="C264" s="35"/>
      <c r="D264" s="36"/>
      <c r="E264" s="35" t="s">
        <v>398</v>
      </c>
      <c r="F264" s="35" t="s">
        <v>52</v>
      </c>
      <c r="G264" s="37" t="s">
        <v>19</v>
      </c>
      <c r="H264" s="38" t="s">
        <v>850</v>
      </c>
      <c r="I264" s="38" t="s">
        <v>796</v>
      </c>
      <c r="J264" s="38" t="s">
        <v>859</v>
      </c>
      <c r="K264" s="38"/>
      <c r="L264" s="38"/>
      <c r="M264" s="64">
        <v>43889</v>
      </c>
      <c r="N264" s="94"/>
      <c r="O264" s="40"/>
      <c r="P264" s="40"/>
      <c r="Q264" s="32"/>
      <c r="R264" s="40"/>
      <c r="S264" s="40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</row>
    <row r="265" spans="1:33" ht="15.75" customHeight="1" x14ac:dyDescent="0.25">
      <c r="A265" s="35" t="s">
        <v>7</v>
      </c>
      <c r="B265" s="44">
        <v>42716</v>
      </c>
      <c r="C265" s="35"/>
      <c r="D265" s="44"/>
      <c r="E265" s="35" t="s">
        <v>399</v>
      </c>
      <c r="F265" s="35" t="s">
        <v>263</v>
      </c>
      <c r="G265" s="37" t="s">
        <v>12</v>
      </c>
      <c r="H265" s="35"/>
      <c r="I265" s="35"/>
      <c r="J265" s="35"/>
      <c r="K265" s="35"/>
      <c r="L265" s="35"/>
      <c r="M265" s="64">
        <v>43163</v>
      </c>
      <c r="N265" s="107" t="s">
        <v>1480</v>
      </c>
      <c r="O265" s="32"/>
      <c r="P265" s="40"/>
      <c r="Q265" s="32"/>
      <c r="R265" s="32"/>
      <c r="S265" s="40"/>
      <c r="T265" s="31"/>
      <c r="U265" s="31"/>
      <c r="V265" s="31"/>
      <c r="W265" s="31"/>
      <c r="X265" s="31"/>
      <c r="Y265" s="31"/>
      <c r="Z265" s="31"/>
      <c r="AA265" s="31"/>
      <c r="AB265" s="31"/>
      <c r="AC265" s="31"/>
      <c r="AD265" s="31"/>
      <c r="AE265" s="31"/>
      <c r="AF265" s="31"/>
      <c r="AG265" s="31"/>
    </row>
    <row r="266" spans="1:33" ht="15.75" customHeight="1" x14ac:dyDescent="0.25">
      <c r="A266" s="66"/>
      <c r="B266" s="129"/>
      <c r="C266" s="66" t="s">
        <v>16</v>
      </c>
      <c r="D266" s="44">
        <v>44225</v>
      </c>
      <c r="E266" s="67" t="s">
        <v>1261</v>
      </c>
      <c r="F266" s="67" t="s">
        <v>139</v>
      </c>
      <c r="G266" s="37"/>
      <c r="H266" s="35"/>
      <c r="I266" s="35"/>
      <c r="J266" s="35"/>
      <c r="K266" s="35"/>
      <c r="L266" s="35"/>
      <c r="M266" s="64"/>
      <c r="N266" s="94"/>
      <c r="O266" s="32"/>
      <c r="P266" s="40"/>
      <c r="Q266" s="32"/>
      <c r="R266" s="32"/>
      <c r="S266" s="40"/>
      <c r="T266" s="31"/>
      <c r="U266" s="31"/>
      <c r="V266" s="31"/>
      <c r="W266" s="31"/>
      <c r="X266" s="31"/>
      <c r="Y266" s="31"/>
      <c r="Z266" s="31"/>
      <c r="AA266" s="31"/>
      <c r="AB266" s="31"/>
      <c r="AC266" s="31"/>
      <c r="AD266" s="31"/>
      <c r="AE266" s="31"/>
      <c r="AF266" s="31"/>
      <c r="AG266" s="31"/>
    </row>
    <row r="267" spans="1:33" ht="15.75" customHeight="1" x14ac:dyDescent="0.25">
      <c r="A267" s="35" t="s">
        <v>7</v>
      </c>
      <c r="B267" s="36" t="s">
        <v>1263</v>
      </c>
      <c r="C267" s="35"/>
      <c r="D267" s="36"/>
      <c r="E267" s="35" t="s">
        <v>400</v>
      </c>
      <c r="F267" s="35" t="s">
        <v>232</v>
      </c>
      <c r="G267" s="37" t="s">
        <v>19</v>
      </c>
      <c r="H267" s="38" t="s">
        <v>1042</v>
      </c>
      <c r="I267" s="38" t="s">
        <v>780</v>
      </c>
      <c r="J267" s="38" t="s">
        <v>859</v>
      </c>
      <c r="K267" s="38"/>
      <c r="L267" s="38"/>
      <c r="M267" s="64">
        <v>43873</v>
      </c>
      <c r="N267" s="94"/>
      <c r="O267" s="40"/>
      <c r="P267" s="40"/>
      <c r="Q267" s="32"/>
      <c r="R267" s="40"/>
      <c r="S267" s="40"/>
      <c r="T267" s="31"/>
      <c r="U267" s="31"/>
      <c r="V267" s="31"/>
      <c r="W267" s="31"/>
      <c r="X267" s="31"/>
      <c r="Y267" s="31"/>
      <c r="Z267" s="31"/>
      <c r="AA267" s="31"/>
      <c r="AB267" s="31"/>
      <c r="AC267" s="31"/>
      <c r="AD267" s="31"/>
      <c r="AE267" s="31"/>
      <c r="AF267" s="31"/>
      <c r="AG267" s="31"/>
    </row>
    <row r="268" spans="1:33" ht="15.75" customHeight="1" x14ac:dyDescent="0.25">
      <c r="A268" s="35" t="s">
        <v>7</v>
      </c>
      <c r="B268" s="36" t="s">
        <v>1269</v>
      </c>
      <c r="C268" s="35"/>
      <c r="D268" s="36"/>
      <c r="E268" s="35" t="s">
        <v>401</v>
      </c>
      <c r="F268" s="35" t="s">
        <v>402</v>
      </c>
      <c r="G268" s="45" t="s">
        <v>24</v>
      </c>
      <c r="H268" s="38"/>
      <c r="I268" s="38"/>
      <c r="J268" s="38"/>
      <c r="K268" s="38" t="s">
        <v>337</v>
      </c>
      <c r="L268" s="38"/>
      <c r="M268" s="78" t="s">
        <v>312</v>
      </c>
      <c r="N268" s="94"/>
      <c r="O268" s="40"/>
      <c r="P268" s="48"/>
      <c r="Q268" s="32"/>
      <c r="R268" s="40"/>
      <c r="S268" s="48"/>
      <c r="T268" s="31"/>
      <c r="U268" s="31"/>
      <c r="V268" s="31"/>
      <c r="W268" s="31"/>
      <c r="X268" s="31"/>
      <c r="Y268" s="31"/>
      <c r="Z268" s="31"/>
      <c r="AA268" s="31"/>
      <c r="AB268" s="31"/>
      <c r="AC268" s="31"/>
      <c r="AD268" s="31"/>
      <c r="AE268" s="31"/>
      <c r="AF268" s="31"/>
      <c r="AG268" s="31"/>
    </row>
    <row r="269" spans="1:33" ht="15.75" customHeight="1" x14ac:dyDescent="0.25">
      <c r="A269" s="35" t="s">
        <v>7</v>
      </c>
      <c r="B269" s="36" t="s">
        <v>1270</v>
      </c>
      <c r="C269" s="35"/>
      <c r="D269" s="36"/>
      <c r="E269" s="35" t="s">
        <v>403</v>
      </c>
      <c r="F269" s="35" t="s">
        <v>95</v>
      </c>
      <c r="G269" s="41" t="s">
        <v>29</v>
      </c>
      <c r="H269" s="38" t="s">
        <v>1015</v>
      </c>
      <c r="I269" s="38" t="s">
        <v>1014</v>
      </c>
      <c r="J269" s="38"/>
      <c r="K269" s="38" t="s">
        <v>1043</v>
      </c>
      <c r="L269" s="38" t="s">
        <v>1243</v>
      </c>
      <c r="M269" s="64">
        <v>39765</v>
      </c>
      <c r="N269" s="94"/>
      <c r="O269" s="40"/>
      <c r="P269" s="32"/>
      <c r="Q269" s="32"/>
      <c r="R269" s="40"/>
      <c r="S269" s="32"/>
      <c r="T269" s="31"/>
      <c r="U269" s="31"/>
      <c r="V269" s="31"/>
      <c r="W269" s="31"/>
      <c r="X269" s="31"/>
      <c r="Y269" s="31"/>
      <c r="Z269" s="31"/>
      <c r="AA269" s="31"/>
      <c r="AB269" s="31"/>
      <c r="AC269" s="31"/>
      <c r="AD269" s="31"/>
      <c r="AE269" s="31"/>
      <c r="AF269" s="31"/>
      <c r="AG269" s="31"/>
    </row>
    <row r="270" spans="1:33" ht="15.75" customHeight="1" x14ac:dyDescent="0.25">
      <c r="A270" s="35" t="s">
        <v>7</v>
      </c>
      <c r="B270" s="36">
        <v>34738</v>
      </c>
      <c r="C270" s="35"/>
      <c r="D270" s="36"/>
      <c r="E270" s="35" t="s">
        <v>404</v>
      </c>
      <c r="F270" s="35" t="s">
        <v>35</v>
      </c>
      <c r="G270" s="37" t="s">
        <v>19</v>
      </c>
      <c r="H270" s="35" t="s">
        <v>1047</v>
      </c>
      <c r="I270" s="35" t="s">
        <v>767</v>
      </c>
      <c r="J270" s="38" t="s">
        <v>859</v>
      </c>
      <c r="K270" s="35"/>
      <c r="L270" s="35"/>
      <c r="M270" s="78" t="s">
        <v>312</v>
      </c>
      <c r="N270" s="94"/>
      <c r="O270" s="32"/>
      <c r="P270" s="40"/>
      <c r="Q270" s="32"/>
      <c r="R270" s="32"/>
      <c r="S270" s="40"/>
      <c r="T270" s="31"/>
      <c r="U270" s="31"/>
      <c r="V270" s="31"/>
      <c r="W270" s="31"/>
      <c r="X270" s="31"/>
      <c r="Y270" s="31"/>
      <c r="Z270" s="31"/>
      <c r="AA270" s="31"/>
      <c r="AB270" s="31"/>
      <c r="AC270" s="31"/>
      <c r="AD270" s="31"/>
      <c r="AE270" s="31"/>
      <c r="AF270" s="31"/>
      <c r="AG270" s="31"/>
    </row>
    <row r="271" spans="1:33" ht="15.75" customHeight="1" x14ac:dyDescent="0.25">
      <c r="A271" s="35" t="s">
        <v>7</v>
      </c>
      <c r="B271" s="36">
        <v>37330</v>
      </c>
      <c r="C271" s="35"/>
      <c r="D271" s="36"/>
      <c r="E271" s="35" t="s">
        <v>405</v>
      </c>
      <c r="F271" s="35" t="s">
        <v>124</v>
      </c>
      <c r="G271" s="41" t="s">
        <v>77</v>
      </c>
      <c r="H271" s="38" t="s">
        <v>1048</v>
      </c>
      <c r="I271" s="38"/>
      <c r="J271" s="38"/>
      <c r="K271" s="38"/>
      <c r="L271" s="38"/>
      <c r="M271" s="64">
        <v>43564</v>
      </c>
      <c r="N271" s="94"/>
      <c r="O271" s="40"/>
      <c r="P271" s="32"/>
      <c r="Q271" s="32"/>
      <c r="R271" s="40"/>
      <c r="S271" s="32"/>
      <c r="T271" s="31"/>
      <c r="U271" s="31"/>
      <c r="V271" s="31"/>
      <c r="W271" s="31"/>
      <c r="X271" s="31"/>
      <c r="Y271" s="31"/>
      <c r="Z271" s="31"/>
      <c r="AA271" s="31"/>
      <c r="AB271" s="31"/>
      <c r="AC271" s="31"/>
      <c r="AD271" s="31"/>
      <c r="AE271" s="31"/>
      <c r="AF271" s="31"/>
      <c r="AG271" s="31"/>
    </row>
    <row r="272" spans="1:33" ht="15.75" customHeight="1" x14ac:dyDescent="0.25">
      <c r="A272" s="35" t="s">
        <v>7</v>
      </c>
      <c r="B272" s="44">
        <v>42723</v>
      </c>
      <c r="C272" s="35"/>
      <c r="D272" s="44"/>
      <c r="E272" s="35" t="s">
        <v>406</v>
      </c>
      <c r="F272" s="35" t="s">
        <v>407</v>
      </c>
      <c r="G272" s="37" t="s">
        <v>62</v>
      </c>
      <c r="H272" s="38" t="s">
        <v>850</v>
      </c>
      <c r="I272" s="38" t="s">
        <v>796</v>
      </c>
      <c r="J272" s="38" t="s">
        <v>872</v>
      </c>
      <c r="K272" s="38"/>
      <c r="L272" s="38"/>
      <c r="M272" s="64">
        <v>44041</v>
      </c>
      <c r="N272" s="107" t="s">
        <v>1481</v>
      </c>
      <c r="O272" s="40"/>
      <c r="P272" s="40"/>
      <c r="Q272" s="32"/>
      <c r="R272" s="40"/>
      <c r="S272" s="40"/>
      <c r="T272" s="31"/>
      <c r="U272" s="31"/>
      <c r="V272" s="31"/>
      <c r="W272" s="31"/>
      <c r="X272" s="31"/>
      <c r="Y272" s="31"/>
      <c r="Z272" s="31"/>
      <c r="AA272" s="31"/>
      <c r="AB272" s="31"/>
      <c r="AC272" s="31"/>
      <c r="AD272" s="31"/>
      <c r="AE272" s="31"/>
      <c r="AF272" s="31"/>
      <c r="AG272" s="31"/>
    </row>
    <row r="273" spans="1:33" ht="15.75" customHeight="1" x14ac:dyDescent="0.25">
      <c r="A273" s="35" t="s">
        <v>7</v>
      </c>
      <c r="B273" s="36" t="s">
        <v>1265</v>
      </c>
      <c r="C273" s="35"/>
      <c r="D273" s="36"/>
      <c r="E273" s="35" t="s">
        <v>408</v>
      </c>
      <c r="F273" s="35" t="s">
        <v>18</v>
      </c>
      <c r="G273" s="41" t="s">
        <v>29</v>
      </c>
      <c r="H273" s="38" t="s">
        <v>993</v>
      </c>
      <c r="I273" s="38" t="s">
        <v>1049</v>
      </c>
      <c r="J273" s="38"/>
      <c r="K273" s="38" t="s">
        <v>1050</v>
      </c>
      <c r="L273" s="38" t="s">
        <v>1243</v>
      </c>
      <c r="M273" s="64">
        <v>39016</v>
      </c>
      <c r="N273" s="94"/>
      <c r="O273" s="40"/>
      <c r="P273" s="32"/>
      <c r="Q273" s="32"/>
      <c r="R273" s="40"/>
      <c r="S273" s="32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</row>
    <row r="274" spans="1:33" ht="15.75" customHeight="1" x14ac:dyDescent="0.25">
      <c r="A274" s="35" t="s">
        <v>7</v>
      </c>
      <c r="B274" s="36">
        <v>34572</v>
      </c>
      <c r="C274" s="35"/>
      <c r="D274" s="36"/>
      <c r="E274" s="35" t="s">
        <v>409</v>
      </c>
      <c r="F274" s="35" t="s">
        <v>52</v>
      </c>
      <c r="G274" s="37" t="s">
        <v>19</v>
      </c>
      <c r="H274" s="108" t="s">
        <v>1646</v>
      </c>
      <c r="I274" s="38" t="s">
        <v>1052</v>
      </c>
      <c r="J274" s="38" t="s">
        <v>860</v>
      </c>
      <c r="K274" s="38"/>
      <c r="L274" s="38"/>
      <c r="M274" s="64">
        <v>43888</v>
      </c>
      <c r="N274" s="94"/>
      <c r="O274" s="40"/>
      <c r="P274" s="40"/>
      <c r="Q274" s="32"/>
      <c r="R274" s="40"/>
      <c r="S274" s="40"/>
      <c r="T274" s="31"/>
      <c r="U274" s="31"/>
      <c r="V274" s="31"/>
      <c r="W274" s="31"/>
      <c r="X274" s="31"/>
      <c r="Y274" s="31"/>
      <c r="Z274" s="31"/>
      <c r="AA274" s="31"/>
      <c r="AB274" s="31"/>
      <c r="AC274" s="31"/>
      <c r="AD274" s="31"/>
      <c r="AE274" s="31"/>
      <c r="AF274" s="31"/>
      <c r="AG274" s="31"/>
    </row>
    <row r="275" spans="1:33" ht="15.75" customHeight="1" x14ac:dyDescent="0.25">
      <c r="A275" s="35" t="s">
        <v>7</v>
      </c>
      <c r="B275" s="36">
        <v>35040</v>
      </c>
      <c r="C275" s="35"/>
      <c r="D275" s="36"/>
      <c r="E275" s="35" t="s">
        <v>410</v>
      </c>
      <c r="F275" s="35" t="s">
        <v>411</v>
      </c>
      <c r="G275" s="41" t="s">
        <v>29</v>
      </c>
      <c r="H275" s="38" t="s">
        <v>853</v>
      </c>
      <c r="I275" s="38" t="s">
        <v>846</v>
      </c>
      <c r="J275" s="49" t="s">
        <v>848</v>
      </c>
      <c r="K275" s="38" t="s">
        <v>963</v>
      </c>
      <c r="L275" s="38" t="s">
        <v>1242</v>
      </c>
      <c r="M275" s="64">
        <v>38827</v>
      </c>
      <c r="N275" s="94"/>
      <c r="O275" s="40"/>
      <c r="P275" s="32"/>
      <c r="Q275" s="32"/>
      <c r="R275" s="40"/>
      <c r="S275" s="32"/>
      <c r="T275" s="31"/>
      <c r="U275" s="31"/>
      <c r="V275" s="31"/>
      <c r="W275" s="31"/>
      <c r="X275" s="31"/>
      <c r="Y275" s="31"/>
      <c r="Z275" s="31"/>
      <c r="AA275" s="31"/>
      <c r="AB275" s="31"/>
      <c r="AC275" s="31"/>
      <c r="AD275" s="31"/>
      <c r="AE275" s="31"/>
      <c r="AF275" s="31"/>
      <c r="AG275" s="31"/>
    </row>
    <row r="276" spans="1:33" ht="15.75" customHeight="1" x14ac:dyDescent="0.25">
      <c r="A276" s="35" t="s">
        <v>7</v>
      </c>
      <c r="B276" s="36" t="s">
        <v>1276</v>
      </c>
      <c r="C276" s="35"/>
      <c r="D276" s="36"/>
      <c r="E276" s="35" t="s">
        <v>412</v>
      </c>
      <c r="F276" s="35" t="s">
        <v>158</v>
      </c>
      <c r="G276" s="45" t="s">
        <v>24</v>
      </c>
      <c r="H276" s="38"/>
      <c r="I276" s="38"/>
      <c r="J276" s="38"/>
      <c r="K276" s="38" t="s">
        <v>337</v>
      </c>
      <c r="L276" s="38"/>
      <c r="M276" s="78" t="s">
        <v>312</v>
      </c>
      <c r="N276" s="94"/>
      <c r="O276" s="40"/>
      <c r="P276" s="48"/>
      <c r="Q276" s="32"/>
      <c r="R276" s="40"/>
      <c r="S276" s="48"/>
      <c r="T276" s="31"/>
      <c r="U276" s="31"/>
      <c r="V276" s="31"/>
      <c r="W276" s="31"/>
      <c r="X276" s="31"/>
      <c r="Y276" s="31"/>
      <c r="Z276" s="31"/>
      <c r="AA276" s="31"/>
      <c r="AB276" s="31"/>
      <c r="AC276" s="31"/>
      <c r="AD276" s="31"/>
      <c r="AE276" s="31"/>
      <c r="AF276" s="31"/>
      <c r="AG276" s="31"/>
    </row>
    <row r="277" spans="1:33" ht="15.75" customHeight="1" x14ac:dyDescent="0.25">
      <c r="A277" s="35" t="s">
        <v>7</v>
      </c>
      <c r="B277" s="36">
        <v>33506</v>
      </c>
      <c r="C277" s="35"/>
      <c r="D277" s="36"/>
      <c r="E277" s="35" t="s">
        <v>413</v>
      </c>
      <c r="F277" s="35" t="s">
        <v>147</v>
      </c>
      <c r="G277" s="37" t="s">
        <v>19</v>
      </c>
      <c r="H277" s="38" t="s">
        <v>1007</v>
      </c>
      <c r="I277" s="38" t="s">
        <v>820</v>
      </c>
      <c r="J277" s="38" t="s">
        <v>859</v>
      </c>
      <c r="K277" s="38"/>
      <c r="L277" s="38"/>
      <c r="M277" s="64">
        <v>43835</v>
      </c>
      <c r="N277" s="94"/>
      <c r="O277" s="40"/>
      <c r="P277" s="40"/>
      <c r="Q277" s="32"/>
      <c r="R277" s="40"/>
      <c r="S277" s="40"/>
      <c r="T277" s="31"/>
      <c r="U277" s="31"/>
      <c r="V277" s="31"/>
      <c r="W277" s="31"/>
      <c r="X277" s="31"/>
      <c r="Y277" s="31"/>
      <c r="Z277" s="31"/>
      <c r="AA277" s="31"/>
      <c r="AB277" s="31"/>
      <c r="AC277" s="31"/>
      <c r="AD277" s="31"/>
      <c r="AE277" s="31"/>
      <c r="AF277" s="31"/>
      <c r="AG277" s="31"/>
    </row>
    <row r="278" spans="1:33" ht="15.75" customHeight="1" x14ac:dyDescent="0.25">
      <c r="A278" s="35"/>
      <c r="B278" s="52"/>
      <c r="C278" s="35" t="s">
        <v>16</v>
      </c>
      <c r="D278" s="44">
        <v>43314</v>
      </c>
      <c r="E278" s="35" t="s">
        <v>414</v>
      </c>
      <c r="F278" s="35" t="s">
        <v>121</v>
      </c>
      <c r="G278" s="37" t="s">
        <v>26</v>
      </c>
      <c r="H278" s="38" t="s">
        <v>852</v>
      </c>
      <c r="I278" s="38" t="s">
        <v>816</v>
      </c>
      <c r="J278" s="35"/>
      <c r="K278" s="35"/>
      <c r="L278" s="35"/>
      <c r="M278" s="64">
        <v>44271</v>
      </c>
      <c r="N278" s="107" t="s">
        <v>1482</v>
      </c>
      <c r="O278" s="32"/>
      <c r="P278" s="40"/>
      <c r="Q278" s="32"/>
      <c r="R278" s="32"/>
      <c r="S278" s="40"/>
      <c r="T278" s="31"/>
      <c r="U278" s="31"/>
      <c r="V278" s="31"/>
      <c r="W278" s="31"/>
      <c r="X278" s="31"/>
      <c r="Y278" s="31"/>
      <c r="Z278" s="31"/>
      <c r="AA278" s="31"/>
      <c r="AB278" s="31"/>
      <c r="AC278" s="31"/>
      <c r="AD278" s="31"/>
      <c r="AE278" s="31"/>
      <c r="AF278" s="31"/>
      <c r="AG278" s="31"/>
    </row>
    <row r="279" spans="1:33" ht="15.75" customHeight="1" x14ac:dyDescent="0.25">
      <c r="A279" s="35" t="s">
        <v>7</v>
      </c>
      <c r="B279" s="52">
        <v>37733</v>
      </c>
      <c r="C279" s="35" t="s">
        <v>16</v>
      </c>
      <c r="D279" s="36">
        <v>39461</v>
      </c>
      <c r="E279" s="35" t="s">
        <v>415</v>
      </c>
      <c r="F279" s="35" t="s">
        <v>141</v>
      </c>
      <c r="G279" s="37" t="s">
        <v>19</v>
      </c>
      <c r="H279" s="38" t="s">
        <v>1053</v>
      </c>
      <c r="I279" s="38" t="s">
        <v>814</v>
      </c>
      <c r="J279" s="38" t="s">
        <v>859</v>
      </c>
      <c r="K279" s="38"/>
      <c r="L279" s="38"/>
      <c r="M279" s="64">
        <v>44286</v>
      </c>
      <c r="N279" s="107" t="s">
        <v>1483</v>
      </c>
      <c r="O279" s="40"/>
      <c r="P279" s="40"/>
      <c r="Q279" s="32"/>
      <c r="R279" s="40"/>
      <c r="S279" s="40"/>
      <c r="T279" s="31"/>
      <c r="U279" s="31"/>
      <c r="V279" s="31"/>
      <c r="W279" s="31"/>
      <c r="X279" s="31"/>
      <c r="Y279" s="31"/>
      <c r="Z279" s="31"/>
      <c r="AA279" s="31"/>
      <c r="AB279" s="31"/>
      <c r="AC279" s="31"/>
      <c r="AD279" s="31"/>
      <c r="AE279" s="31"/>
      <c r="AF279" s="31"/>
      <c r="AG279" s="31"/>
    </row>
    <row r="280" spans="1:33" ht="15.75" customHeight="1" x14ac:dyDescent="0.25">
      <c r="A280" s="35" t="s">
        <v>7</v>
      </c>
      <c r="B280" s="36" t="s">
        <v>1270</v>
      </c>
      <c r="C280" s="35"/>
      <c r="D280" s="36"/>
      <c r="E280" s="35" t="s">
        <v>416</v>
      </c>
      <c r="F280" s="35" t="s">
        <v>21</v>
      </c>
      <c r="G280" s="37" t="s">
        <v>15</v>
      </c>
      <c r="H280" s="38"/>
      <c r="I280" s="38"/>
      <c r="J280" s="38"/>
      <c r="K280" s="38" t="s">
        <v>1054</v>
      </c>
      <c r="L280" s="38"/>
      <c r="M280" s="78" t="s">
        <v>312</v>
      </c>
      <c r="N280" s="94"/>
      <c r="O280" s="40"/>
      <c r="P280" s="40"/>
      <c r="Q280" s="32"/>
      <c r="R280" s="40"/>
      <c r="S280" s="40"/>
      <c r="T280" s="31"/>
      <c r="U280" s="31"/>
      <c r="V280" s="31"/>
      <c r="W280" s="31"/>
      <c r="X280" s="31"/>
      <c r="Y280" s="31"/>
      <c r="Z280" s="31"/>
      <c r="AA280" s="31"/>
      <c r="AB280" s="31"/>
      <c r="AC280" s="31"/>
      <c r="AD280" s="31"/>
      <c r="AE280" s="31"/>
      <c r="AF280" s="31"/>
      <c r="AG280" s="31"/>
    </row>
    <row r="281" spans="1:33" ht="15.75" customHeight="1" x14ac:dyDescent="0.25">
      <c r="A281" s="35" t="s">
        <v>7</v>
      </c>
      <c r="B281" s="36" t="s">
        <v>1263</v>
      </c>
      <c r="C281" s="35"/>
      <c r="D281" s="36"/>
      <c r="E281" s="35" t="s">
        <v>124</v>
      </c>
      <c r="F281" s="35" t="s">
        <v>52</v>
      </c>
      <c r="G281" s="37" t="s">
        <v>838</v>
      </c>
      <c r="H281" s="38" t="s">
        <v>850</v>
      </c>
      <c r="I281" s="38" t="s">
        <v>796</v>
      </c>
      <c r="J281" s="38"/>
      <c r="K281" s="38"/>
      <c r="L281" s="38"/>
      <c r="M281" s="64">
        <v>43888</v>
      </c>
      <c r="N281" s="94"/>
      <c r="O281" s="40"/>
      <c r="P281" s="40"/>
      <c r="Q281" s="32"/>
      <c r="R281" s="40"/>
      <c r="S281" s="40"/>
      <c r="T281" s="31"/>
      <c r="U281" s="31"/>
      <c r="V281" s="31"/>
      <c r="W281" s="31"/>
      <c r="X281" s="31"/>
      <c r="Y281" s="31"/>
      <c r="Z281" s="31"/>
      <c r="AA281" s="31"/>
      <c r="AB281" s="31"/>
      <c r="AC281" s="31"/>
      <c r="AD281" s="31"/>
      <c r="AE281" s="31"/>
      <c r="AF281" s="31"/>
      <c r="AG281" s="31"/>
    </row>
    <row r="282" spans="1:33" ht="15.75" customHeight="1" x14ac:dyDescent="0.25">
      <c r="A282" s="35" t="s">
        <v>7</v>
      </c>
      <c r="B282" s="36" t="s">
        <v>1265</v>
      </c>
      <c r="C282" s="35"/>
      <c r="D282" s="36"/>
      <c r="E282" s="35" t="s">
        <v>417</v>
      </c>
      <c r="F282" s="35" t="s">
        <v>52</v>
      </c>
      <c r="G282" s="37" t="s">
        <v>19</v>
      </c>
      <c r="H282" s="38" t="s">
        <v>1007</v>
      </c>
      <c r="I282" s="38" t="s">
        <v>820</v>
      </c>
      <c r="J282" s="38" t="s">
        <v>859</v>
      </c>
      <c r="K282" s="38" t="s">
        <v>1055</v>
      </c>
      <c r="L282" s="38"/>
      <c r="M282" s="47">
        <v>43805</v>
      </c>
      <c r="N282" s="94"/>
      <c r="O282" s="40"/>
      <c r="P282" s="40"/>
      <c r="Q282" s="32"/>
      <c r="R282" s="40"/>
      <c r="S282" s="40"/>
      <c r="T282" s="31"/>
      <c r="U282" s="31"/>
      <c r="V282" s="31"/>
      <c r="W282" s="31"/>
      <c r="X282" s="31"/>
      <c r="Y282" s="31"/>
      <c r="Z282" s="31"/>
      <c r="AA282" s="31"/>
      <c r="AB282" s="31"/>
      <c r="AC282" s="31"/>
      <c r="AD282" s="31"/>
      <c r="AE282" s="31"/>
      <c r="AF282" s="31"/>
      <c r="AG282" s="31"/>
    </row>
    <row r="283" spans="1:33" ht="15.75" customHeight="1" x14ac:dyDescent="0.25">
      <c r="A283" s="35" t="s">
        <v>7</v>
      </c>
      <c r="B283" s="36" t="s">
        <v>1269</v>
      </c>
      <c r="C283" s="35"/>
      <c r="D283" s="36"/>
      <c r="E283" s="35" t="s">
        <v>418</v>
      </c>
      <c r="F283" s="35" t="s">
        <v>108</v>
      </c>
      <c r="G283" s="45" t="s">
        <v>24</v>
      </c>
      <c r="H283" s="38"/>
      <c r="I283" s="38"/>
      <c r="J283" s="49"/>
      <c r="K283" s="38"/>
      <c r="L283" s="38"/>
      <c r="M283" s="46" t="s">
        <v>420</v>
      </c>
      <c r="N283" s="94"/>
      <c r="O283" s="40"/>
      <c r="P283" s="48"/>
      <c r="Q283" s="32"/>
      <c r="R283" s="40"/>
      <c r="S283" s="48"/>
      <c r="T283" s="31"/>
      <c r="U283" s="31"/>
      <c r="V283" s="31"/>
      <c r="W283" s="31"/>
      <c r="X283" s="31"/>
      <c r="Y283" s="31"/>
      <c r="Z283" s="31"/>
      <c r="AA283" s="31"/>
      <c r="AB283" s="31"/>
      <c r="AC283" s="31"/>
      <c r="AD283" s="31"/>
      <c r="AE283" s="31"/>
      <c r="AF283" s="31"/>
      <c r="AG283" s="31"/>
    </row>
    <row r="284" spans="1:33" ht="15.75" customHeight="1" x14ac:dyDescent="0.25">
      <c r="A284" s="35" t="s">
        <v>7</v>
      </c>
      <c r="B284" s="36">
        <v>34306</v>
      </c>
      <c r="C284" s="35"/>
      <c r="D284" s="36"/>
      <c r="E284" s="35" t="s">
        <v>421</v>
      </c>
      <c r="F284" s="35" t="s">
        <v>14</v>
      </c>
      <c r="G284" s="41" t="s">
        <v>29</v>
      </c>
      <c r="H284" s="38" t="s">
        <v>853</v>
      </c>
      <c r="I284" s="38" t="s">
        <v>846</v>
      </c>
      <c r="J284" s="49" t="s">
        <v>848</v>
      </c>
      <c r="K284" s="35" t="s">
        <v>984</v>
      </c>
      <c r="L284" s="38" t="s">
        <v>1242</v>
      </c>
      <c r="M284" s="47">
        <v>42913</v>
      </c>
      <c r="N284" s="94"/>
      <c r="O284" s="32"/>
      <c r="P284" s="32"/>
      <c r="Q284" s="32"/>
      <c r="R284" s="32"/>
      <c r="S284" s="32"/>
      <c r="T284" s="31"/>
      <c r="U284" s="31"/>
      <c r="V284" s="31"/>
      <c r="W284" s="31"/>
      <c r="X284" s="31"/>
      <c r="Y284" s="31"/>
      <c r="Z284" s="31"/>
      <c r="AA284" s="31"/>
      <c r="AB284" s="31"/>
      <c r="AC284" s="31"/>
      <c r="AD284" s="31"/>
      <c r="AE284" s="31"/>
      <c r="AF284" s="31"/>
      <c r="AG284" s="31"/>
    </row>
    <row r="285" spans="1:33" ht="15.75" customHeight="1" x14ac:dyDescent="0.25">
      <c r="A285" s="35"/>
      <c r="B285" s="52"/>
      <c r="C285" s="35" t="s">
        <v>16</v>
      </c>
      <c r="D285" s="29">
        <v>38593</v>
      </c>
      <c r="E285" s="35" t="s">
        <v>422</v>
      </c>
      <c r="F285" s="35" t="s">
        <v>18</v>
      </c>
      <c r="G285" s="37" t="s">
        <v>19</v>
      </c>
      <c r="H285" s="38" t="s">
        <v>1056</v>
      </c>
      <c r="I285" s="38" t="s">
        <v>826</v>
      </c>
      <c r="J285" s="38" t="s">
        <v>859</v>
      </c>
      <c r="K285" s="38"/>
      <c r="L285" s="38"/>
      <c r="M285" s="47">
        <v>43894</v>
      </c>
      <c r="N285" s="94"/>
      <c r="O285" s="40"/>
      <c r="P285" s="40"/>
      <c r="Q285" s="32"/>
      <c r="R285" s="40"/>
      <c r="S285" s="40"/>
      <c r="T285" s="31"/>
      <c r="U285" s="31"/>
      <c r="V285" s="31"/>
      <c r="W285" s="31"/>
      <c r="X285" s="31"/>
      <c r="Y285" s="31"/>
      <c r="Z285" s="31"/>
      <c r="AA285" s="31"/>
      <c r="AB285" s="31"/>
      <c r="AC285" s="31"/>
      <c r="AD285" s="31"/>
      <c r="AE285" s="31"/>
      <c r="AF285" s="31"/>
      <c r="AG285" s="31"/>
    </row>
    <row r="286" spans="1:33" ht="15.75" customHeight="1" x14ac:dyDescent="0.25">
      <c r="A286" s="35"/>
      <c r="B286" s="52"/>
      <c r="C286" s="35" t="s">
        <v>16</v>
      </c>
      <c r="D286" s="29">
        <v>36574</v>
      </c>
      <c r="E286" s="35" t="s">
        <v>423</v>
      </c>
      <c r="F286" s="35" t="s">
        <v>18</v>
      </c>
      <c r="G286" s="37" t="s">
        <v>19</v>
      </c>
      <c r="H286" s="38" t="s">
        <v>855</v>
      </c>
      <c r="I286" s="38" t="s">
        <v>791</v>
      </c>
      <c r="J286" s="38" t="s">
        <v>859</v>
      </c>
      <c r="K286" s="38"/>
      <c r="L286" s="38"/>
      <c r="M286" s="47">
        <v>41387</v>
      </c>
      <c r="N286" s="94"/>
      <c r="O286" s="40"/>
      <c r="P286" s="40"/>
      <c r="Q286" s="32"/>
      <c r="R286" s="40"/>
      <c r="S286" s="40"/>
      <c r="T286" s="31"/>
      <c r="U286" s="31"/>
      <c r="V286" s="31"/>
      <c r="W286" s="31"/>
      <c r="X286" s="31"/>
      <c r="Y286" s="31"/>
      <c r="Z286" s="31"/>
      <c r="AA286" s="31"/>
      <c r="AB286" s="31"/>
      <c r="AC286" s="31"/>
      <c r="AD286" s="31"/>
      <c r="AE286" s="31"/>
      <c r="AF286" s="31"/>
      <c r="AG286" s="31"/>
    </row>
    <row r="287" spans="1:33" ht="15.75" customHeight="1" x14ac:dyDescent="0.25">
      <c r="A287" s="35"/>
      <c r="B287" s="52"/>
      <c r="C287" s="35" t="s">
        <v>16</v>
      </c>
      <c r="D287" s="29">
        <v>38190</v>
      </c>
      <c r="E287" s="35" t="s">
        <v>424</v>
      </c>
      <c r="F287" s="35" t="s">
        <v>18</v>
      </c>
      <c r="G287" s="41" t="s">
        <v>29</v>
      </c>
      <c r="H287" s="38" t="s">
        <v>866</v>
      </c>
      <c r="I287" s="38" t="s">
        <v>834</v>
      </c>
      <c r="J287" s="49" t="s">
        <v>848</v>
      </c>
      <c r="K287" s="38"/>
      <c r="L287" s="38" t="s">
        <v>1243</v>
      </c>
      <c r="M287" s="47">
        <v>43377</v>
      </c>
      <c r="N287" s="94"/>
      <c r="O287" s="40"/>
      <c r="P287" s="32"/>
      <c r="Q287" s="32"/>
      <c r="R287" s="40"/>
      <c r="S287" s="32"/>
      <c r="T287" s="31"/>
      <c r="U287" s="31"/>
      <c r="V287" s="31"/>
      <c r="W287" s="31"/>
      <c r="X287" s="31"/>
      <c r="Y287" s="31"/>
      <c r="Z287" s="31"/>
      <c r="AA287" s="31"/>
      <c r="AB287" s="31"/>
      <c r="AC287" s="31"/>
      <c r="AD287" s="31"/>
      <c r="AE287" s="31"/>
      <c r="AF287" s="31"/>
      <c r="AG287" s="31"/>
    </row>
    <row r="288" spans="1:33" ht="15.75" customHeight="1" x14ac:dyDescent="0.25">
      <c r="A288" s="35" t="s">
        <v>7</v>
      </c>
      <c r="B288" s="52">
        <v>38415</v>
      </c>
      <c r="C288" s="35" t="s">
        <v>16</v>
      </c>
      <c r="D288" s="36">
        <v>39637</v>
      </c>
      <c r="E288" s="35" t="s">
        <v>425</v>
      </c>
      <c r="F288" s="35" t="s">
        <v>44</v>
      </c>
      <c r="G288" s="37" t="s">
        <v>19</v>
      </c>
      <c r="H288" s="38" t="s">
        <v>922</v>
      </c>
      <c r="I288" s="38" t="s">
        <v>789</v>
      </c>
      <c r="J288" s="38" t="s">
        <v>859</v>
      </c>
      <c r="K288" s="38"/>
      <c r="L288" s="38"/>
      <c r="M288" s="47">
        <v>43660</v>
      </c>
      <c r="N288" s="107" t="s">
        <v>1484</v>
      </c>
      <c r="O288" s="40"/>
      <c r="P288" s="40"/>
      <c r="Q288" s="32"/>
      <c r="R288" s="40"/>
      <c r="S288" s="40"/>
      <c r="T288" s="31"/>
      <c r="U288" s="31"/>
      <c r="V288" s="31"/>
      <c r="W288" s="31"/>
      <c r="X288" s="31"/>
      <c r="Y288" s="31"/>
      <c r="Z288" s="31"/>
      <c r="AA288" s="31"/>
      <c r="AB288" s="31"/>
      <c r="AC288" s="31"/>
      <c r="AD288" s="31"/>
      <c r="AE288" s="31"/>
      <c r="AF288" s="31"/>
      <c r="AG288" s="31"/>
    </row>
    <row r="289" spans="1:33" ht="15.75" customHeight="1" x14ac:dyDescent="0.25">
      <c r="A289" s="35" t="s">
        <v>7</v>
      </c>
      <c r="B289" s="52">
        <v>42256</v>
      </c>
      <c r="C289" s="35" t="s">
        <v>16</v>
      </c>
      <c r="D289" s="44">
        <v>43736</v>
      </c>
      <c r="E289" s="35" t="s">
        <v>426</v>
      </c>
      <c r="F289" s="35" t="s">
        <v>88</v>
      </c>
      <c r="G289" s="41" t="s">
        <v>77</v>
      </c>
      <c r="H289" s="38" t="s">
        <v>1328</v>
      </c>
      <c r="I289" s="38"/>
      <c r="J289" s="108" t="s">
        <v>1329</v>
      </c>
      <c r="K289" s="38"/>
      <c r="L289" s="38"/>
      <c r="M289" s="47">
        <v>44021</v>
      </c>
      <c r="N289" s="107" t="s">
        <v>1330</v>
      </c>
      <c r="O289" s="40"/>
      <c r="P289" s="40"/>
      <c r="Q289" s="32"/>
      <c r="R289" s="40"/>
      <c r="S289" s="40"/>
      <c r="T289" s="31"/>
      <c r="U289" s="31"/>
      <c r="V289" s="31"/>
      <c r="W289" s="31"/>
      <c r="X289" s="31"/>
      <c r="Y289" s="31"/>
      <c r="Z289" s="31"/>
      <c r="AA289" s="31"/>
      <c r="AB289" s="31"/>
      <c r="AC289" s="31"/>
      <c r="AD289" s="31"/>
      <c r="AE289" s="31"/>
      <c r="AF289" s="31"/>
      <c r="AG289" s="31"/>
    </row>
    <row r="290" spans="1:33" ht="15.75" customHeight="1" x14ac:dyDescent="0.25">
      <c r="A290" s="35" t="s">
        <v>7</v>
      </c>
      <c r="B290" s="52">
        <v>38540</v>
      </c>
      <c r="C290" s="35" t="s">
        <v>16</v>
      </c>
      <c r="D290" s="36">
        <v>39661</v>
      </c>
      <c r="E290" s="35" t="s">
        <v>427</v>
      </c>
      <c r="F290" s="35" t="s">
        <v>151</v>
      </c>
      <c r="G290" s="37" t="s">
        <v>19</v>
      </c>
      <c r="H290" s="38" t="s">
        <v>855</v>
      </c>
      <c r="I290" s="38" t="s">
        <v>791</v>
      </c>
      <c r="J290" s="38" t="s">
        <v>859</v>
      </c>
      <c r="K290" s="38" t="s">
        <v>1057</v>
      </c>
      <c r="L290" s="38"/>
      <c r="M290" s="47">
        <v>44326</v>
      </c>
      <c r="N290" s="122" t="s">
        <v>1485</v>
      </c>
      <c r="O290" s="40"/>
      <c r="P290" s="40"/>
      <c r="Q290" s="32"/>
      <c r="R290" s="40"/>
      <c r="S290" s="40"/>
      <c r="T290" s="31"/>
      <c r="U290" s="31"/>
      <c r="V290" s="31"/>
      <c r="W290" s="31"/>
      <c r="X290" s="31"/>
      <c r="Y290" s="31"/>
      <c r="Z290" s="31"/>
      <c r="AA290" s="31"/>
      <c r="AB290" s="31"/>
      <c r="AC290" s="31"/>
      <c r="AD290" s="31"/>
      <c r="AE290" s="31"/>
      <c r="AF290" s="31"/>
      <c r="AG290" s="31"/>
    </row>
    <row r="291" spans="1:33" ht="15.75" customHeight="1" x14ac:dyDescent="0.25">
      <c r="A291" s="35" t="s">
        <v>7</v>
      </c>
      <c r="B291" s="36">
        <v>37336</v>
      </c>
      <c r="C291" s="35"/>
      <c r="D291" s="36"/>
      <c r="E291" s="35" t="s">
        <v>428</v>
      </c>
      <c r="F291" s="35" t="s">
        <v>9</v>
      </c>
      <c r="G291" s="41" t="s">
        <v>29</v>
      </c>
      <c r="H291" s="108" t="s">
        <v>1059</v>
      </c>
      <c r="I291" s="38" t="s">
        <v>1058</v>
      </c>
      <c r="J291" s="38"/>
      <c r="K291" s="38" t="s">
        <v>1060</v>
      </c>
      <c r="L291" s="38" t="s">
        <v>827</v>
      </c>
      <c r="M291" s="47">
        <v>36678</v>
      </c>
      <c r="N291" s="94"/>
      <c r="O291" s="40"/>
      <c r="P291" s="32"/>
      <c r="Q291" s="32"/>
      <c r="R291" s="40"/>
      <c r="S291" s="32"/>
      <c r="T291" s="31"/>
      <c r="U291" s="31"/>
      <c r="V291" s="31"/>
      <c r="W291" s="31"/>
      <c r="X291" s="31"/>
      <c r="Y291" s="31"/>
      <c r="Z291" s="31"/>
      <c r="AA291" s="31"/>
      <c r="AB291" s="31"/>
      <c r="AC291" s="31"/>
      <c r="AD291" s="31"/>
      <c r="AE291" s="31"/>
      <c r="AF291" s="31"/>
      <c r="AG291" s="31"/>
    </row>
    <row r="292" spans="1:33" ht="15.75" customHeight="1" x14ac:dyDescent="0.25">
      <c r="A292" s="35" t="s">
        <v>7</v>
      </c>
      <c r="B292" s="52">
        <v>40599</v>
      </c>
      <c r="C292" s="35" t="s">
        <v>16</v>
      </c>
      <c r="D292" s="44">
        <v>41893</v>
      </c>
      <c r="E292" s="35" t="s">
        <v>429</v>
      </c>
      <c r="F292" s="35" t="s">
        <v>44</v>
      </c>
      <c r="G292" s="37" t="s">
        <v>19</v>
      </c>
      <c r="H292" s="38" t="s">
        <v>972</v>
      </c>
      <c r="I292" s="38" t="s">
        <v>802</v>
      </c>
      <c r="J292" s="38" t="s">
        <v>859</v>
      </c>
      <c r="K292" s="38" t="s">
        <v>1061</v>
      </c>
      <c r="L292" s="38"/>
      <c r="M292" s="47">
        <v>44252</v>
      </c>
      <c r="N292" s="107" t="s">
        <v>1486</v>
      </c>
      <c r="O292" s="40"/>
      <c r="P292" s="40"/>
      <c r="Q292" s="32"/>
      <c r="R292" s="40"/>
      <c r="S292" s="40"/>
      <c r="T292" s="31"/>
      <c r="U292" s="31"/>
      <c r="V292" s="31"/>
      <c r="W292" s="31"/>
      <c r="X292" s="31"/>
      <c r="Y292" s="31"/>
      <c r="Z292" s="31"/>
      <c r="AA292" s="31"/>
      <c r="AB292" s="31"/>
      <c r="AC292" s="31"/>
      <c r="AD292" s="31"/>
      <c r="AE292" s="31"/>
      <c r="AF292" s="31"/>
      <c r="AG292" s="31"/>
    </row>
    <row r="293" spans="1:33" ht="15.75" customHeight="1" x14ac:dyDescent="0.25">
      <c r="A293" s="35" t="s">
        <v>7</v>
      </c>
      <c r="B293" s="44">
        <v>42996</v>
      </c>
      <c r="C293" s="35"/>
      <c r="D293" s="44"/>
      <c r="E293" s="35" t="s">
        <v>430</v>
      </c>
      <c r="F293" s="35" t="s">
        <v>9</v>
      </c>
      <c r="G293" s="37" t="s">
        <v>15</v>
      </c>
      <c r="H293" s="35"/>
      <c r="I293" s="35"/>
      <c r="J293" s="35"/>
      <c r="K293" s="35" t="s">
        <v>431</v>
      </c>
      <c r="L293" s="35"/>
      <c r="M293" s="47">
        <v>43521</v>
      </c>
      <c r="N293" s="107" t="s">
        <v>1487</v>
      </c>
      <c r="O293" s="32"/>
      <c r="P293" s="40"/>
      <c r="Q293" s="32"/>
      <c r="R293" s="32"/>
      <c r="S293" s="40"/>
      <c r="T293" s="31"/>
      <c r="U293" s="31"/>
      <c r="V293" s="31"/>
      <c r="W293" s="31"/>
      <c r="X293" s="31"/>
      <c r="Y293" s="31"/>
      <c r="Z293" s="31"/>
      <c r="AA293" s="31"/>
      <c r="AB293" s="31"/>
      <c r="AC293" s="31"/>
      <c r="AD293" s="31"/>
      <c r="AE293" s="31"/>
      <c r="AF293" s="31"/>
      <c r="AG293" s="31"/>
    </row>
    <row r="294" spans="1:33" ht="15.75" customHeight="1" x14ac:dyDescent="0.25">
      <c r="A294" s="35" t="s">
        <v>7</v>
      </c>
      <c r="B294" s="36">
        <v>38121</v>
      </c>
      <c r="C294" s="35"/>
      <c r="D294" s="36"/>
      <c r="E294" s="35" t="s">
        <v>432</v>
      </c>
      <c r="F294" s="35" t="s">
        <v>14</v>
      </c>
      <c r="G294" s="41" t="s">
        <v>29</v>
      </c>
      <c r="H294" s="38" t="s">
        <v>1062</v>
      </c>
      <c r="I294" s="38" t="s">
        <v>1063</v>
      </c>
      <c r="J294" s="38" t="s">
        <v>906</v>
      </c>
      <c r="K294" s="38"/>
      <c r="L294" s="38" t="s">
        <v>1242</v>
      </c>
      <c r="M294" s="47">
        <v>42269</v>
      </c>
      <c r="N294" s="94"/>
      <c r="O294" s="40"/>
      <c r="P294" s="32"/>
      <c r="Q294" s="32"/>
      <c r="R294" s="40"/>
      <c r="S294" s="32"/>
      <c r="T294" s="31"/>
      <c r="U294" s="31"/>
      <c r="V294" s="31"/>
      <c r="W294" s="31"/>
      <c r="X294" s="31"/>
      <c r="Y294" s="31"/>
      <c r="Z294" s="31"/>
      <c r="AA294" s="31"/>
      <c r="AB294" s="31"/>
      <c r="AC294" s="31"/>
      <c r="AD294" s="31"/>
      <c r="AE294" s="31"/>
      <c r="AF294" s="31"/>
      <c r="AG294" s="31"/>
    </row>
    <row r="295" spans="1:33" ht="15.75" customHeight="1" x14ac:dyDescent="0.25">
      <c r="A295" s="35" t="s">
        <v>7</v>
      </c>
      <c r="B295" s="52">
        <v>36413</v>
      </c>
      <c r="C295" s="35" t="s">
        <v>16</v>
      </c>
      <c r="D295" s="29"/>
      <c r="E295" s="35" t="s">
        <v>433</v>
      </c>
      <c r="F295" s="35" t="s">
        <v>66</v>
      </c>
      <c r="G295" s="37" t="s">
        <v>19</v>
      </c>
      <c r="H295" s="38" t="s">
        <v>881</v>
      </c>
      <c r="I295" s="38" t="s">
        <v>805</v>
      </c>
      <c r="J295" s="38" t="s">
        <v>859</v>
      </c>
      <c r="K295" s="38"/>
      <c r="L295" s="38"/>
      <c r="M295" s="47">
        <v>43881</v>
      </c>
      <c r="N295" s="94"/>
      <c r="O295" s="40"/>
      <c r="P295" s="40"/>
      <c r="Q295" s="32"/>
      <c r="R295" s="40"/>
      <c r="S295" s="40"/>
      <c r="T295" s="31"/>
      <c r="U295" s="31"/>
      <c r="V295" s="31"/>
      <c r="W295" s="31"/>
      <c r="X295" s="31"/>
      <c r="Y295" s="31"/>
      <c r="Z295" s="31"/>
      <c r="AA295" s="31"/>
      <c r="AB295" s="31"/>
      <c r="AC295" s="31"/>
      <c r="AD295" s="31"/>
      <c r="AE295" s="31"/>
      <c r="AF295" s="31"/>
      <c r="AG295" s="31"/>
    </row>
    <row r="296" spans="1:33" ht="15.75" customHeight="1" x14ac:dyDescent="0.25">
      <c r="A296" s="35" t="s">
        <v>7</v>
      </c>
      <c r="B296" s="52">
        <v>35639</v>
      </c>
      <c r="C296" s="35" t="s">
        <v>16</v>
      </c>
      <c r="D296" s="29"/>
      <c r="E296" s="35" t="s">
        <v>434</v>
      </c>
      <c r="F296" s="35" t="s">
        <v>435</v>
      </c>
      <c r="G296" s="41" t="s">
        <v>77</v>
      </c>
      <c r="H296" s="38" t="s">
        <v>1064</v>
      </c>
      <c r="I296" s="38"/>
      <c r="J296" s="38"/>
      <c r="K296" s="38"/>
      <c r="L296" s="38"/>
      <c r="M296" s="47">
        <v>37329</v>
      </c>
      <c r="N296" s="94"/>
      <c r="O296" s="40"/>
      <c r="P296" s="32"/>
      <c r="Q296" s="32"/>
      <c r="R296" s="40"/>
      <c r="S296" s="32"/>
      <c r="T296" s="31"/>
      <c r="U296" s="31"/>
      <c r="V296" s="31"/>
      <c r="W296" s="31"/>
      <c r="X296" s="31"/>
      <c r="Y296" s="31"/>
      <c r="Z296" s="31"/>
      <c r="AA296" s="31"/>
      <c r="AB296" s="31"/>
      <c r="AC296" s="31"/>
      <c r="AD296" s="31"/>
      <c r="AE296" s="31"/>
      <c r="AF296" s="31"/>
      <c r="AG296" s="31"/>
    </row>
    <row r="297" spans="1:33" ht="15.75" customHeight="1" x14ac:dyDescent="0.25">
      <c r="A297" s="35" t="s">
        <v>7</v>
      </c>
      <c r="B297" s="36">
        <v>34284</v>
      </c>
      <c r="C297" s="35"/>
      <c r="D297" s="36"/>
      <c r="E297" s="35" t="s">
        <v>436</v>
      </c>
      <c r="F297" s="35" t="s">
        <v>39</v>
      </c>
      <c r="G297" s="41" t="s">
        <v>29</v>
      </c>
      <c r="H297" s="38" t="s">
        <v>853</v>
      </c>
      <c r="I297" s="38" t="s">
        <v>846</v>
      </c>
      <c r="J297" s="49" t="s">
        <v>848</v>
      </c>
      <c r="K297" s="38" t="s">
        <v>1065</v>
      </c>
      <c r="L297" s="38" t="s">
        <v>1242</v>
      </c>
      <c r="M297" s="47">
        <v>43901</v>
      </c>
      <c r="N297" s="94"/>
      <c r="O297" s="40"/>
      <c r="P297" s="32"/>
      <c r="Q297" s="32"/>
      <c r="R297" s="40"/>
      <c r="S297" s="32"/>
      <c r="T297" s="31"/>
      <c r="U297" s="31"/>
      <c r="V297" s="31"/>
      <c r="W297" s="31"/>
      <c r="X297" s="31"/>
      <c r="Y297" s="31"/>
      <c r="Z297" s="31"/>
      <c r="AA297" s="31"/>
      <c r="AB297" s="31"/>
      <c r="AC297" s="31"/>
      <c r="AD297" s="31"/>
      <c r="AE297" s="31"/>
      <c r="AF297" s="31"/>
      <c r="AG297" s="31"/>
    </row>
    <row r="298" spans="1:33" ht="15.75" customHeight="1" x14ac:dyDescent="0.25">
      <c r="A298" s="35" t="s">
        <v>7</v>
      </c>
      <c r="B298" s="52"/>
      <c r="C298" s="35" t="s">
        <v>16</v>
      </c>
      <c r="D298" s="36">
        <v>40003</v>
      </c>
      <c r="E298" s="35" t="s">
        <v>282</v>
      </c>
      <c r="F298" s="35" t="s">
        <v>54</v>
      </c>
      <c r="G298" s="37" t="s">
        <v>19</v>
      </c>
      <c r="H298" s="38" t="s">
        <v>850</v>
      </c>
      <c r="I298" s="38" t="s">
        <v>796</v>
      </c>
      <c r="J298" s="38" t="s">
        <v>859</v>
      </c>
      <c r="K298" s="38" t="s">
        <v>910</v>
      </c>
      <c r="L298" s="38"/>
      <c r="M298" s="47">
        <v>44322</v>
      </c>
      <c r="N298" s="107" t="s">
        <v>1488</v>
      </c>
      <c r="O298" s="40"/>
      <c r="P298" s="40"/>
      <c r="Q298" s="32"/>
      <c r="R298" s="40"/>
      <c r="S298" s="40"/>
      <c r="T298" s="31"/>
      <c r="U298" s="31"/>
      <c r="V298" s="31"/>
      <c r="W298" s="31"/>
      <c r="X298" s="31"/>
      <c r="Y298" s="31"/>
      <c r="Z298" s="31"/>
      <c r="AA298" s="31"/>
      <c r="AB298" s="31"/>
      <c r="AC298" s="31"/>
      <c r="AD298" s="31"/>
      <c r="AE298" s="31"/>
      <c r="AF298" s="31"/>
      <c r="AG298" s="31"/>
    </row>
    <row r="299" spans="1:33" ht="15.75" customHeight="1" x14ac:dyDescent="0.25">
      <c r="A299" s="35" t="s">
        <v>7</v>
      </c>
      <c r="B299" s="36" t="s">
        <v>1263</v>
      </c>
      <c r="C299" s="35"/>
      <c r="D299" s="36"/>
      <c r="E299" s="35" t="s">
        <v>437</v>
      </c>
      <c r="F299" s="35" t="s">
        <v>147</v>
      </c>
      <c r="G299" s="37" t="s">
        <v>19</v>
      </c>
      <c r="H299" s="38" t="s">
        <v>974</v>
      </c>
      <c r="I299" s="38" t="s">
        <v>917</v>
      </c>
      <c r="J299" s="38" t="s">
        <v>859</v>
      </c>
      <c r="K299" s="38" t="s">
        <v>1066</v>
      </c>
      <c r="L299" s="38"/>
      <c r="M299" s="47">
        <v>43901</v>
      </c>
      <c r="N299" s="94"/>
      <c r="O299" s="40"/>
      <c r="P299" s="40"/>
      <c r="Q299" s="32"/>
      <c r="R299" s="40"/>
      <c r="S299" s="40"/>
      <c r="T299" s="31"/>
      <c r="U299" s="31"/>
      <c r="V299" s="31"/>
      <c r="W299" s="31"/>
      <c r="X299" s="31"/>
      <c r="Y299" s="31"/>
      <c r="Z299" s="31"/>
      <c r="AA299" s="31"/>
      <c r="AB299" s="31"/>
      <c r="AC299" s="31"/>
      <c r="AD299" s="31"/>
      <c r="AE299" s="31"/>
      <c r="AF299" s="31"/>
      <c r="AG299" s="31"/>
    </row>
    <row r="300" spans="1:33" ht="15.75" customHeight="1" x14ac:dyDescent="0.25">
      <c r="A300" s="35"/>
      <c r="B300" s="52"/>
      <c r="C300" s="35" t="s">
        <v>16</v>
      </c>
      <c r="D300" s="36">
        <v>39514</v>
      </c>
      <c r="E300" s="35" t="s">
        <v>438</v>
      </c>
      <c r="F300" s="35" t="s">
        <v>18</v>
      </c>
      <c r="G300" s="37" t="s">
        <v>19</v>
      </c>
      <c r="H300" s="38" t="s">
        <v>907</v>
      </c>
      <c r="I300" s="38" t="s">
        <v>801</v>
      </c>
      <c r="J300" s="38" t="s">
        <v>859</v>
      </c>
      <c r="K300" s="38"/>
      <c r="L300" s="38"/>
      <c r="M300" s="47">
        <v>43752</v>
      </c>
      <c r="N300" s="107" t="s">
        <v>1489</v>
      </c>
      <c r="O300" s="40"/>
      <c r="P300" s="40"/>
      <c r="Q300" s="32"/>
      <c r="R300" s="40"/>
      <c r="S300" s="40"/>
      <c r="T300" s="31"/>
      <c r="U300" s="31"/>
      <c r="V300" s="31"/>
      <c r="W300" s="31"/>
      <c r="X300" s="31"/>
      <c r="Y300" s="31"/>
      <c r="Z300" s="31"/>
      <c r="AA300" s="31"/>
      <c r="AB300" s="31"/>
      <c r="AC300" s="31"/>
      <c r="AD300" s="31"/>
      <c r="AE300" s="31"/>
      <c r="AF300" s="31"/>
      <c r="AG300" s="31"/>
    </row>
    <row r="301" spans="1:33" ht="15.75" customHeight="1" x14ac:dyDescent="0.25">
      <c r="A301" s="35" t="s">
        <v>7</v>
      </c>
      <c r="B301" s="52">
        <v>40967</v>
      </c>
      <c r="C301" s="35" t="s">
        <v>16</v>
      </c>
      <c r="D301" s="44">
        <v>42058</v>
      </c>
      <c r="E301" s="35" t="s">
        <v>439</v>
      </c>
      <c r="F301" s="35" t="s">
        <v>304</v>
      </c>
      <c r="G301" s="41" t="s">
        <v>77</v>
      </c>
      <c r="H301" s="38" t="s">
        <v>1067</v>
      </c>
      <c r="I301" s="38"/>
      <c r="J301" s="38" t="s">
        <v>1068</v>
      </c>
      <c r="K301" s="38"/>
      <c r="L301" s="38"/>
      <c r="M301" s="47">
        <v>43426</v>
      </c>
      <c r="N301" s="107" t="s">
        <v>1490</v>
      </c>
      <c r="O301" s="40"/>
      <c r="P301" s="32"/>
      <c r="Q301" s="32"/>
      <c r="R301" s="40"/>
      <c r="S301" s="32"/>
      <c r="T301" s="31"/>
      <c r="U301" s="31"/>
      <c r="V301" s="31"/>
      <c r="W301" s="31"/>
      <c r="X301" s="31"/>
      <c r="Y301" s="31"/>
      <c r="Z301" s="31"/>
      <c r="AA301" s="31"/>
      <c r="AB301" s="31"/>
      <c r="AC301" s="31"/>
      <c r="AD301" s="31"/>
      <c r="AE301" s="31"/>
      <c r="AF301" s="31"/>
      <c r="AG301" s="31"/>
    </row>
    <row r="302" spans="1:33" ht="15.75" customHeight="1" x14ac:dyDescent="0.25">
      <c r="A302" s="35" t="s">
        <v>7</v>
      </c>
      <c r="B302" s="36">
        <v>41323</v>
      </c>
      <c r="C302" s="35"/>
      <c r="D302" s="36"/>
      <c r="E302" s="35" t="s">
        <v>440</v>
      </c>
      <c r="F302" s="35" t="s">
        <v>9</v>
      </c>
      <c r="G302" s="37" t="s">
        <v>26</v>
      </c>
      <c r="H302" s="38" t="s">
        <v>850</v>
      </c>
      <c r="I302" s="38" t="s">
        <v>796</v>
      </c>
      <c r="J302" s="38" t="s">
        <v>1069</v>
      </c>
      <c r="K302" s="38" t="s">
        <v>1033</v>
      </c>
      <c r="L302" s="38"/>
      <c r="M302" s="47">
        <v>43741</v>
      </c>
      <c r="N302" s="107" t="s">
        <v>1491</v>
      </c>
      <c r="O302" s="40" t="s">
        <v>1492</v>
      </c>
      <c r="P302" s="40"/>
      <c r="Q302" s="32"/>
      <c r="R302" s="40"/>
      <c r="S302" s="40"/>
      <c r="T302" s="31"/>
      <c r="U302" s="31"/>
      <c r="V302" s="31"/>
      <c r="W302" s="31"/>
      <c r="X302" s="31"/>
      <c r="Y302" s="31"/>
      <c r="Z302" s="31"/>
      <c r="AA302" s="31"/>
      <c r="AB302" s="31"/>
      <c r="AC302" s="31"/>
      <c r="AD302" s="31"/>
      <c r="AE302" s="31"/>
      <c r="AF302" s="31"/>
      <c r="AG302" s="31"/>
    </row>
    <row r="303" spans="1:33" ht="15.75" customHeight="1" x14ac:dyDescent="0.25">
      <c r="A303" s="35"/>
      <c r="B303" s="52"/>
      <c r="C303" s="35" t="s">
        <v>16</v>
      </c>
      <c r="D303" s="36">
        <v>40693</v>
      </c>
      <c r="E303" s="35" t="s">
        <v>441</v>
      </c>
      <c r="F303" s="35" t="s">
        <v>117</v>
      </c>
      <c r="G303" s="37" t="s">
        <v>19</v>
      </c>
      <c r="H303" s="38" t="s">
        <v>1071</v>
      </c>
      <c r="I303" s="38" t="s">
        <v>798</v>
      </c>
      <c r="J303" s="38" t="s">
        <v>859</v>
      </c>
      <c r="K303" s="38" t="s">
        <v>1070</v>
      </c>
      <c r="L303" s="38"/>
      <c r="M303" s="47">
        <v>44310</v>
      </c>
      <c r="N303" s="107" t="s">
        <v>1493</v>
      </c>
      <c r="O303" s="40"/>
      <c r="P303" s="40"/>
      <c r="Q303" s="32"/>
      <c r="R303" s="40"/>
      <c r="S303" s="40"/>
      <c r="T303" s="31"/>
      <c r="U303" s="31"/>
      <c r="V303" s="31"/>
      <c r="W303" s="31"/>
      <c r="X303" s="31"/>
      <c r="Y303" s="31"/>
      <c r="Z303" s="31"/>
      <c r="AA303" s="31"/>
      <c r="AB303" s="31"/>
      <c r="AC303" s="31"/>
      <c r="AD303" s="31"/>
      <c r="AE303" s="31"/>
      <c r="AF303" s="31"/>
      <c r="AG303" s="31"/>
    </row>
    <row r="304" spans="1:33" ht="15.75" customHeight="1" x14ac:dyDescent="0.25">
      <c r="A304" s="35"/>
      <c r="B304" s="52"/>
      <c r="C304" s="35" t="s">
        <v>16</v>
      </c>
      <c r="D304" s="36">
        <v>40955</v>
      </c>
      <c r="E304" s="35" t="s">
        <v>442</v>
      </c>
      <c r="F304" s="35" t="s">
        <v>95</v>
      </c>
      <c r="G304" s="41" t="s">
        <v>29</v>
      </c>
      <c r="H304" s="38" t="s">
        <v>853</v>
      </c>
      <c r="I304" s="38" t="s">
        <v>846</v>
      </c>
      <c r="J304" s="49" t="s">
        <v>848</v>
      </c>
      <c r="K304" s="38" t="s">
        <v>1072</v>
      </c>
      <c r="L304" s="38" t="s">
        <v>1242</v>
      </c>
      <c r="M304" s="47">
        <v>44267</v>
      </c>
      <c r="N304" s="107" t="s">
        <v>1494</v>
      </c>
      <c r="O304" s="40"/>
      <c r="P304" s="32"/>
      <c r="Q304" s="32"/>
      <c r="R304" s="40"/>
      <c r="S304" s="32"/>
      <c r="T304" s="31"/>
      <c r="U304" s="31"/>
      <c r="V304" s="31"/>
      <c r="W304" s="31"/>
      <c r="X304" s="31"/>
      <c r="Y304" s="31"/>
      <c r="Z304" s="31"/>
      <c r="AA304" s="31"/>
      <c r="AB304" s="31"/>
      <c r="AC304" s="31"/>
      <c r="AD304" s="31"/>
      <c r="AE304" s="31"/>
      <c r="AF304" s="31"/>
      <c r="AG304" s="31"/>
    </row>
    <row r="305" spans="1:33" ht="15.75" customHeight="1" x14ac:dyDescent="0.25">
      <c r="A305" s="35" t="s">
        <v>7</v>
      </c>
      <c r="B305" s="44">
        <v>43294</v>
      </c>
      <c r="C305" s="35"/>
      <c r="D305" s="44"/>
      <c r="E305" s="35" t="s">
        <v>443</v>
      </c>
      <c r="F305" s="35" t="s">
        <v>61</v>
      </c>
      <c r="G305" s="79" t="s">
        <v>26</v>
      </c>
      <c r="H305" s="80" t="s">
        <v>1073</v>
      </c>
      <c r="I305" s="80" t="s">
        <v>1074</v>
      </c>
      <c r="J305" s="80"/>
      <c r="K305" s="80" t="s">
        <v>1075</v>
      </c>
      <c r="L305" s="35"/>
      <c r="M305" s="47">
        <v>43516</v>
      </c>
      <c r="N305" s="107" t="s">
        <v>1495</v>
      </c>
      <c r="O305" s="32"/>
      <c r="P305" s="32"/>
      <c r="Q305" s="32"/>
      <c r="R305" s="32"/>
      <c r="S305" s="32"/>
      <c r="T305" s="31"/>
      <c r="U305" s="31"/>
      <c r="V305" s="31"/>
      <c r="W305" s="31"/>
      <c r="X305" s="31"/>
      <c r="Y305" s="31"/>
      <c r="Z305" s="31"/>
      <c r="AA305" s="31"/>
      <c r="AB305" s="31"/>
      <c r="AC305" s="31"/>
      <c r="AD305" s="31"/>
      <c r="AE305" s="31"/>
      <c r="AF305" s="31"/>
      <c r="AG305" s="31"/>
    </row>
    <row r="306" spans="1:33" ht="15.75" customHeight="1" x14ac:dyDescent="0.25">
      <c r="A306" s="35"/>
      <c r="B306" s="52"/>
      <c r="C306" s="35" t="s">
        <v>16</v>
      </c>
      <c r="D306" s="36">
        <v>39387</v>
      </c>
      <c r="E306" s="35" t="s">
        <v>444</v>
      </c>
      <c r="F306" s="35" t="s">
        <v>95</v>
      </c>
      <c r="G306" s="37" t="s">
        <v>19</v>
      </c>
      <c r="H306" s="38" t="s">
        <v>873</v>
      </c>
      <c r="I306" s="38" t="s">
        <v>765</v>
      </c>
      <c r="J306" s="38" t="s">
        <v>859</v>
      </c>
      <c r="K306" s="38" t="s">
        <v>1076</v>
      </c>
      <c r="L306" s="38"/>
      <c r="M306" s="47">
        <v>44321</v>
      </c>
      <c r="N306" s="107" t="s">
        <v>1496</v>
      </c>
      <c r="O306" s="40"/>
      <c r="P306" s="40"/>
      <c r="Q306" s="32"/>
      <c r="R306" s="40"/>
      <c r="S306" s="40"/>
      <c r="T306" s="31"/>
      <c r="U306" s="31"/>
      <c r="V306" s="31"/>
      <c r="W306" s="31"/>
      <c r="X306" s="31"/>
      <c r="Y306" s="31"/>
      <c r="Z306" s="31"/>
      <c r="AA306" s="31"/>
      <c r="AB306" s="31"/>
      <c r="AC306" s="31"/>
      <c r="AD306" s="31"/>
      <c r="AE306" s="31"/>
      <c r="AF306" s="31"/>
      <c r="AG306" s="31"/>
    </row>
    <row r="307" spans="1:33" ht="15.75" customHeight="1" x14ac:dyDescent="0.25">
      <c r="A307" s="35" t="s">
        <v>7</v>
      </c>
      <c r="B307" s="36">
        <v>38770</v>
      </c>
      <c r="C307" s="35"/>
      <c r="D307" s="36"/>
      <c r="E307" s="35" t="s">
        <v>445</v>
      </c>
      <c r="F307" s="35" t="s">
        <v>9</v>
      </c>
      <c r="G307" s="41" t="s">
        <v>29</v>
      </c>
      <c r="H307" s="38" t="s">
        <v>853</v>
      </c>
      <c r="I307" s="38" t="s">
        <v>846</v>
      </c>
      <c r="J307" s="49" t="s">
        <v>848</v>
      </c>
      <c r="K307" s="38" t="s">
        <v>1039</v>
      </c>
      <c r="L307" s="38" t="s">
        <v>1242</v>
      </c>
      <c r="M307" s="47">
        <v>44295</v>
      </c>
      <c r="N307" s="107" t="s">
        <v>1497</v>
      </c>
      <c r="O307" s="40"/>
      <c r="P307" s="32"/>
      <c r="Q307" s="32"/>
      <c r="R307" s="40"/>
      <c r="S307" s="32"/>
      <c r="T307" s="31"/>
      <c r="U307" s="31"/>
      <c r="V307" s="31"/>
      <c r="W307" s="31"/>
      <c r="X307" s="31"/>
      <c r="Y307" s="31"/>
      <c r="Z307" s="31"/>
      <c r="AA307" s="31"/>
      <c r="AB307" s="31"/>
      <c r="AC307" s="31"/>
      <c r="AD307" s="31"/>
      <c r="AE307" s="31"/>
      <c r="AF307" s="31"/>
      <c r="AG307" s="31"/>
    </row>
    <row r="308" spans="1:33" ht="15.75" customHeight="1" x14ac:dyDescent="0.25">
      <c r="A308" s="35"/>
      <c r="B308" s="52"/>
      <c r="C308" s="35" t="s">
        <v>16</v>
      </c>
      <c r="D308" s="44">
        <v>42093</v>
      </c>
      <c r="E308" s="35" t="s">
        <v>446</v>
      </c>
      <c r="F308" s="35" t="s">
        <v>14</v>
      </c>
      <c r="G308" s="37" t="s">
        <v>19</v>
      </c>
      <c r="H308" s="61" t="s">
        <v>892</v>
      </c>
      <c r="I308" s="61" t="s">
        <v>811</v>
      </c>
      <c r="J308" s="38" t="s">
        <v>859</v>
      </c>
      <c r="K308" s="38"/>
      <c r="L308" s="38"/>
      <c r="M308" s="47">
        <v>44277</v>
      </c>
      <c r="N308" s="107" t="s">
        <v>1498</v>
      </c>
      <c r="O308" s="40"/>
      <c r="P308" s="40"/>
      <c r="Q308" s="32"/>
      <c r="R308" s="40"/>
      <c r="S308" s="40"/>
      <c r="T308" s="31"/>
      <c r="U308" s="31"/>
      <c r="V308" s="31"/>
      <c r="W308" s="31"/>
      <c r="X308" s="31"/>
      <c r="Y308" s="31"/>
      <c r="Z308" s="31"/>
      <c r="AA308" s="31"/>
      <c r="AB308" s="31"/>
      <c r="AC308" s="31"/>
      <c r="AD308" s="31"/>
      <c r="AE308" s="31"/>
      <c r="AF308" s="31"/>
      <c r="AG308" s="31"/>
    </row>
    <row r="309" spans="1:33" ht="15.75" customHeight="1" x14ac:dyDescent="0.25">
      <c r="A309" s="35"/>
      <c r="B309" s="52"/>
      <c r="C309" s="35" t="s">
        <v>16</v>
      </c>
      <c r="D309" s="29">
        <v>38044</v>
      </c>
      <c r="E309" s="35" t="s">
        <v>447</v>
      </c>
      <c r="F309" s="35" t="s">
        <v>47</v>
      </c>
      <c r="G309" s="37" t="s">
        <v>19</v>
      </c>
      <c r="H309" s="46" t="s">
        <v>1079</v>
      </c>
      <c r="I309" s="46" t="s">
        <v>1078</v>
      </c>
      <c r="J309" s="38" t="s">
        <v>859</v>
      </c>
      <c r="K309" s="46" t="s">
        <v>1077</v>
      </c>
      <c r="L309" s="46"/>
      <c r="M309" s="47">
        <v>43865</v>
      </c>
      <c r="N309" s="94"/>
      <c r="O309" s="48"/>
      <c r="P309" s="40"/>
      <c r="Q309" s="32"/>
      <c r="R309" s="48"/>
      <c r="S309" s="40"/>
      <c r="T309" s="31"/>
      <c r="U309" s="31"/>
      <c r="V309" s="31"/>
      <c r="W309" s="31"/>
      <c r="X309" s="31"/>
      <c r="Y309" s="31"/>
      <c r="Z309" s="31"/>
      <c r="AA309" s="31"/>
      <c r="AB309" s="31"/>
      <c r="AC309" s="31"/>
      <c r="AD309" s="31"/>
      <c r="AE309" s="31"/>
      <c r="AF309" s="31"/>
      <c r="AG309" s="31"/>
    </row>
    <row r="310" spans="1:33" ht="15.75" customHeight="1" x14ac:dyDescent="0.25">
      <c r="A310" s="35" t="s">
        <v>7</v>
      </c>
      <c r="B310" s="36">
        <v>41107</v>
      </c>
      <c r="C310" s="35"/>
      <c r="D310" s="36"/>
      <c r="E310" s="35" t="s">
        <v>448</v>
      </c>
      <c r="F310" s="35" t="s">
        <v>266</v>
      </c>
      <c r="G310" s="37" t="s">
        <v>26</v>
      </c>
      <c r="H310" s="38" t="s">
        <v>869</v>
      </c>
      <c r="I310" s="38" t="s">
        <v>817</v>
      </c>
      <c r="J310" s="38"/>
      <c r="K310" s="38" t="s">
        <v>1080</v>
      </c>
      <c r="L310" s="38"/>
      <c r="M310" s="47">
        <v>44213</v>
      </c>
      <c r="N310" s="107" t="s">
        <v>1499</v>
      </c>
      <c r="O310" s="40"/>
      <c r="P310" s="40"/>
      <c r="Q310" s="32"/>
      <c r="R310" s="40"/>
      <c r="S310" s="40"/>
      <c r="T310" s="31"/>
      <c r="U310" s="31"/>
      <c r="V310" s="31"/>
      <c r="W310" s="31"/>
      <c r="X310" s="31"/>
      <c r="Y310" s="31"/>
      <c r="Z310" s="31"/>
      <c r="AA310" s="31"/>
      <c r="AB310" s="31"/>
      <c r="AC310" s="31"/>
      <c r="AD310" s="31"/>
      <c r="AE310" s="31"/>
      <c r="AF310" s="31"/>
      <c r="AG310" s="31"/>
    </row>
    <row r="311" spans="1:33" ht="15.75" customHeight="1" x14ac:dyDescent="0.25">
      <c r="A311" s="54" t="s">
        <v>7</v>
      </c>
      <c r="B311" s="44">
        <v>43896</v>
      </c>
      <c r="C311" s="54"/>
      <c r="D311" s="44"/>
      <c r="E311" s="54" t="s">
        <v>449</v>
      </c>
      <c r="F311" s="54" t="s">
        <v>133</v>
      </c>
      <c r="G311" s="41" t="s">
        <v>77</v>
      </c>
      <c r="H311" s="49" t="s">
        <v>450</v>
      </c>
      <c r="I311" s="49"/>
      <c r="J311" s="49"/>
      <c r="K311" s="49"/>
      <c r="L311" s="49"/>
      <c r="M311" s="58">
        <v>44280</v>
      </c>
      <c r="N311" s="107" t="s">
        <v>1500</v>
      </c>
      <c r="O311" s="32"/>
      <c r="P311" s="40"/>
      <c r="Q311" s="32"/>
      <c r="R311" s="32"/>
      <c r="S311" s="40"/>
      <c r="T311" s="31"/>
      <c r="U311" s="31"/>
      <c r="V311" s="31"/>
      <c r="W311" s="31"/>
      <c r="X311" s="31"/>
      <c r="Y311" s="31"/>
      <c r="Z311" s="31"/>
      <c r="AA311" s="31"/>
      <c r="AB311" s="31"/>
      <c r="AC311" s="31"/>
      <c r="AD311" s="31"/>
      <c r="AE311" s="31"/>
      <c r="AF311" s="31"/>
      <c r="AG311" s="31"/>
    </row>
    <row r="312" spans="1:33" ht="15.75" customHeight="1" x14ac:dyDescent="0.25">
      <c r="A312" s="35"/>
      <c r="B312" s="52"/>
      <c r="C312" s="35" t="s">
        <v>16</v>
      </c>
      <c r="D312" s="44">
        <v>42214</v>
      </c>
      <c r="E312" s="35" t="s">
        <v>451</v>
      </c>
      <c r="F312" s="35" t="s">
        <v>52</v>
      </c>
      <c r="G312" s="37" t="s">
        <v>19</v>
      </c>
      <c r="H312" s="38" t="s">
        <v>850</v>
      </c>
      <c r="I312" s="38" t="s">
        <v>796</v>
      </c>
      <c r="J312" s="38" t="s">
        <v>859</v>
      </c>
      <c r="K312" s="61" t="s">
        <v>911</v>
      </c>
      <c r="L312" s="61"/>
      <c r="M312" s="47">
        <v>44277</v>
      </c>
      <c r="N312" s="107" t="s">
        <v>1501</v>
      </c>
      <c r="O312" s="40"/>
      <c r="P312" s="40"/>
      <c r="Q312" s="32"/>
      <c r="R312" s="40"/>
      <c r="S312" s="40"/>
      <c r="T312" s="31"/>
      <c r="U312" s="31"/>
      <c r="V312" s="31"/>
      <c r="W312" s="31"/>
      <c r="X312" s="31"/>
      <c r="Y312" s="31"/>
      <c r="Z312" s="31"/>
      <c r="AA312" s="31"/>
      <c r="AB312" s="31"/>
      <c r="AC312" s="31"/>
      <c r="AD312" s="31"/>
      <c r="AE312" s="31"/>
      <c r="AF312" s="31"/>
      <c r="AG312" s="31"/>
    </row>
    <row r="313" spans="1:33" ht="15.75" customHeight="1" x14ac:dyDescent="0.25">
      <c r="A313" s="35" t="s">
        <v>7</v>
      </c>
      <c r="B313" s="52">
        <v>38930</v>
      </c>
      <c r="C313" s="35" t="s">
        <v>16</v>
      </c>
      <c r="D313" s="36">
        <v>40105</v>
      </c>
      <c r="E313" s="35" t="s">
        <v>452</v>
      </c>
      <c r="F313" s="35" t="s">
        <v>44</v>
      </c>
      <c r="G313" s="37" t="s">
        <v>19</v>
      </c>
      <c r="H313" s="38" t="s">
        <v>893</v>
      </c>
      <c r="I313" s="38" t="s">
        <v>803</v>
      </c>
      <c r="J313" s="38" t="s">
        <v>859</v>
      </c>
      <c r="K313" s="38"/>
      <c r="L313" s="38"/>
      <c r="M313" s="47">
        <v>44312</v>
      </c>
      <c r="N313" s="107" t="s">
        <v>1502</v>
      </c>
      <c r="O313" s="40"/>
      <c r="P313" s="40"/>
      <c r="Q313" s="32"/>
      <c r="R313" s="40"/>
      <c r="S313" s="40"/>
      <c r="T313" s="31"/>
      <c r="U313" s="31"/>
      <c r="V313" s="31"/>
      <c r="W313" s="31"/>
      <c r="X313" s="31"/>
      <c r="Y313" s="31"/>
      <c r="Z313" s="31"/>
      <c r="AA313" s="31"/>
      <c r="AB313" s="31"/>
      <c r="AC313" s="31"/>
      <c r="AD313" s="31"/>
      <c r="AE313" s="31"/>
      <c r="AF313" s="31"/>
      <c r="AG313" s="31"/>
    </row>
    <row r="314" spans="1:33" ht="15.75" customHeight="1" x14ac:dyDescent="0.25">
      <c r="A314" s="35" t="s">
        <v>7</v>
      </c>
      <c r="B314" s="52">
        <v>39870</v>
      </c>
      <c r="C314" s="35" t="s">
        <v>16</v>
      </c>
      <c r="D314" s="36">
        <v>40956</v>
      </c>
      <c r="E314" s="35" t="s">
        <v>453</v>
      </c>
      <c r="F314" s="35" t="s">
        <v>454</v>
      </c>
      <c r="G314" s="37" t="s">
        <v>19</v>
      </c>
      <c r="H314" s="38" t="s">
        <v>977</v>
      </c>
      <c r="I314" s="38" t="s">
        <v>782</v>
      </c>
      <c r="J314" s="38" t="s">
        <v>859</v>
      </c>
      <c r="K314" s="38"/>
      <c r="L314" s="38"/>
      <c r="M314" s="47">
        <v>44313</v>
      </c>
      <c r="N314" s="107" t="s">
        <v>1503</v>
      </c>
      <c r="O314" s="40"/>
      <c r="P314" s="40"/>
      <c r="Q314" s="32"/>
      <c r="R314" s="40"/>
      <c r="S314" s="40"/>
      <c r="T314" s="31"/>
      <c r="U314" s="31"/>
      <c r="V314" s="31"/>
      <c r="W314" s="31"/>
      <c r="X314" s="31"/>
      <c r="Y314" s="31"/>
      <c r="Z314" s="31"/>
      <c r="AA314" s="31"/>
      <c r="AB314" s="31"/>
      <c r="AC314" s="31"/>
      <c r="AD314" s="31"/>
      <c r="AE314" s="31"/>
      <c r="AF314" s="31"/>
      <c r="AG314" s="31"/>
    </row>
    <row r="315" spans="1:33" ht="15.75" customHeight="1" x14ac:dyDescent="0.25">
      <c r="A315" s="35" t="s">
        <v>7</v>
      </c>
      <c r="B315" s="36">
        <v>36035</v>
      </c>
      <c r="C315" s="35"/>
      <c r="D315" s="36"/>
      <c r="E315" s="35" t="s">
        <v>455</v>
      </c>
      <c r="F315" s="35" t="s">
        <v>18</v>
      </c>
      <c r="G315" s="37" t="s">
        <v>19</v>
      </c>
      <c r="H315" s="38" t="s">
        <v>897</v>
      </c>
      <c r="I315" s="38" t="s">
        <v>804</v>
      </c>
      <c r="J315" s="38" t="s">
        <v>859</v>
      </c>
      <c r="K315" s="38" t="s">
        <v>1081</v>
      </c>
      <c r="L315" s="38"/>
      <c r="M315" s="47">
        <v>43802</v>
      </c>
      <c r="N315" s="94"/>
      <c r="O315" s="40"/>
      <c r="P315" s="40"/>
      <c r="Q315" s="32"/>
      <c r="R315" s="40"/>
      <c r="S315" s="40"/>
      <c r="T315" s="31"/>
      <c r="U315" s="31"/>
      <c r="V315" s="31"/>
      <c r="W315" s="31"/>
      <c r="X315" s="31"/>
      <c r="Y315" s="31"/>
      <c r="Z315" s="31"/>
      <c r="AA315" s="31"/>
      <c r="AB315" s="31"/>
      <c r="AC315" s="31"/>
      <c r="AD315" s="31"/>
      <c r="AE315" s="31"/>
      <c r="AF315" s="31"/>
      <c r="AG315" s="31"/>
    </row>
    <row r="316" spans="1:33" ht="15.75" customHeight="1" x14ac:dyDescent="0.25">
      <c r="A316" s="35" t="s">
        <v>7</v>
      </c>
      <c r="B316" s="36">
        <v>39141</v>
      </c>
      <c r="C316" s="35"/>
      <c r="D316" s="36"/>
      <c r="E316" s="35" t="s">
        <v>456</v>
      </c>
      <c r="F316" s="35" t="s">
        <v>18</v>
      </c>
      <c r="G316" s="41" t="s">
        <v>77</v>
      </c>
      <c r="H316" s="38" t="s">
        <v>1082</v>
      </c>
      <c r="I316" s="38"/>
      <c r="J316" s="38"/>
      <c r="K316" s="38" t="s">
        <v>1083</v>
      </c>
      <c r="L316" s="38"/>
      <c r="M316" s="47">
        <v>39037</v>
      </c>
      <c r="N316" s="107" t="s">
        <v>1504</v>
      </c>
      <c r="O316" s="40"/>
      <c r="P316" s="32"/>
      <c r="Q316" s="32"/>
      <c r="R316" s="40"/>
      <c r="S316" s="32"/>
      <c r="T316" s="31"/>
      <c r="U316" s="31"/>
      <c r="V316" s="31"/>
      <c r="W316" s="31"/>
      <c r="X316" s="31"/>
      <c r="Y316" s="31"/>
      <c r="Z316" s="31"/>
      <c r="AA316" s="31"/>
      <c r="AB316" s="31"/>
      <c r="AC316" s="31"/>
      <c r="AD316" s="31"/>
      <c r="AE316" s="31"/>
      <c r="AF316" s="31"/>
      <c r="AG316" s="31"/>
    </row>
    <row r="317" spans="1:33" ht="15.75" customHeight="1" x14ac:dyDescent="0.25">
      <c r="A317" s="54" t="s">
        <v>7</v>
      </c>
      <c r="B317" s="44">
        <v>43868</v>
      </c>
      <c r="C317" s="54"/>
      <c r="D317" s="44"/>
      <c r="E317" s="54" t="s">
        <v>457</v>
      </c>
      <c r="F317" s="54" t="s">
        <v>17</v>
      </c>
      <c r="G317" s="73" t="s">
        <v>62</v>
      </c>
      <c r="H317" s="73" t="s">
        <v>850</v>
      </c>
      <c r="I317" s="73" t="s">
        <v>796</v>
      </c>
      <c r="J317" s="73"/>
      <c r="K317" s="73"/>
      <c r="L317" s="73"/>
      <c r="M317" s="58">
        <v>44216</v>
      </c>
      <c r="N317" s="107" t="s">
        <v>1505</v>
      </c>
      <c r="O317" s="32"/>
      <c r="P317" s="32"/>
      <c r="Q317" s="32"/>
      <c r="R317" s="32"/>
      <c r="S317" s="32"/>
      <c r="T317" s="31"/>
      <c r="U317" s="31"/>
      <c r="V317" s="31"/>
      <c r="W317" s="31"/>
      <c r="X317" s="31"/>
      <c r="Y317" s="31"/>
      <c r="Z317" s="31"/>
      <c r="AA317" s="31"/>
      <c r="AB317" s="31"/>
      <c r="AC317" s="31"/>
      <c r="AD317" s="31"/>
      <c r="AE317" s="31"/>
      <c r="AF317" s="31"/>
      <c r="AG317" s="31"/>
    </row>
    <row r="318" spans="1:33" ht="15.75" customHeight="1" x14ac:dyDescent="0.25">
      <c r="A318" s="35" t="s">
        <v>7</v>
      </c>
      <c r="B318" s="44">
        <v>42853</v>
      </c>
      <c r="C318" s="35"/>
      <c r="D318" s="44"/>
      <c r="E318" s="35" t="s">
        <v>458</v>
      </c>
      <c r="F318" s="35" t="s">
        <v>47</v>
      </c>
      <c r="G318" s="37" t="s">
        <v>12</v>
      </c>
      <c r="H318" s="35"/>
      <c r="I318" s="35"/>
      <c r="J318" s="35" t="s">
        <v>1084</v>
      </c>
      <c r="K318" s="35" t="s">
        <v>1085</v>
      </c>
      <c r="L318" s="35"/>
      <c r="M318" s="47">
        <v>42460</v>
      </c>
      <c r="N318" s="107" t="s">
        <v>1506</v>
      </c>
      <c r="O318" s="32"/>
      <c r="P318" s="40"/>
      <c r="Q318" s="32"/>
      <c r="R318" s="32"/>
      <c r="S318" s="40"/>
      <c r="T318" s="31"/>
      <c r="U318" s="31"/>
      <c r="V318" s="31"/>
      <c r="W318" s="31"/>
      <c r="X318" s="31"/>
      <c r="Y318" s="31"/>
      <c r="Z318" s="31"/>
      <c r="AA318" s="31"/>
      <c r="AB318" s="31"/>
      <c r="AC318" s="31"/>
      <c r="AD318" s="31"/>
      <c r="AE318" s="31"/>
      <c r="AF318" s="31"/>
      <c r="AG318" s="31"/>
    </row>
    <row r="319" spans="1:33" ht="15.75" customHeight="1" x14ac:dyDescent="0.25">
      <c r="A319" s="35" t="s">
        <v>7</v>
      </c>
      <c r="B319" s="36">
        <v>39125</v>
      </c>
      <c r="C319" s="35"/>
      <c r="D319" s="36"/>
      <c r="E319" s="35" t="s">
        <v>64</v>
      </c>
      <c r="F319" s="35" t="s">
        <v>136</v>
      </c>
      <c r="G319" s="37" t="s">
        <v>19</v>
      </c>
      <c r="H319" s="38" t="s">
        <v>850</v>
      </c>
      <c r="I319" s="38" t="s">
        <v>796</v>
      </c>
      <c r="J319" s="38" t="s">
        <v>859</v>
      </c>
      <c r="K319" s="38" t="s">
        <v>912</v>
      </c>
      <c r="L319" s="38"/>
      <c r="M319" s="47">
        <v>44310</v>
      </c>
      <c r="N319" s="107" t="s">
        <v>1507</v>
      </c>
      <c r="O319" s="40" t="s">
        <v>1508</v>
      </c>
      <c r="P319" s="40"/>
      <c r="Q319" s="32"/>
      <c r="R319" s="40"/>
      <c r="S319" s="40"/>
      <c r="T319" s="31"/>
      <c r="U319" s="31"/>
      <c r="V319" s="31"/>
      <c r="W319" s="31"/>
      <c r="X319" s="31"/>
      <c r="Y319" s="31"/>
      <c r="Z319" s="31"/>
      <c r="AA319" s="31"/>
      <c r="AB319" s="31"/>
      <c r="AC319" s="31"/>
      <c r="AD319" s="31"/>
      <c r="AE319" s="31"/>
      <c r="AF319" s="31"/>
      <c r="AG319" s="31"/>
    </row>
    <row r="320" spans="1:33" ht="15.75" customHeight="1" x14ac:dyDescent="0.25">
      <c r="A320" s="35"/>
      <c r="B320" s="52"/>
      <c r="C320" s="35" t="s">
        <v>16</v>
      </c>
      <c r="D320" s="36">
        <v>40967</v>
      </c>
      <c r="E320" s="35" t="s">
        <v>459</v>
      </c>
      <c r="F320" s="35" t="s">
        <v>47</v>
      </c>
      <c r="G320" s="37" t="s">
        <v>26</v>
      </c>
      <c r="H320" s="35" t="s">
        <v>1086</v>
      </c>
      <c r="I320" s="35" t="s">
        <v>1087</v>
      </c>
      <c r="J320" s="35"/>
      <c r="K320" s="35"/>
      <c r="L320" s="35"/>
      <c r="M320" s="47">
        <v>42438</v>
      </c>
      <c r="N320" s="107" t="s">
        <v>1509</v>
      </c>
      <c r="O320" s="32"/>
      <c r="P320" s="40"/>
      <c r="Q320" s="32"/>
      <c r="R320" s="32"/>
      <c r="S320" s="40"/>
      <c r="T320" s="31"/>
      <c r="U320" s="31"/>
      <c r="V320" s="31"/>
      <c r="W320" s="31"/>
      <c r="X320" s="31"/>
      <c r="Y320" s="31"/>
      <c r="Z320" s="31"/>
      <c r="AA320" s="31"/>
      <c r="AB320" s="31"/>
      <c r="AC320" s="31"/>
      <c r="AD320" s="31"/>
      <c r="AE320" s="31"/>
      <c r="AF320" s="31"/>
      <c r="AG320" s="31"/>
    </row>
    <row r="321" spans="1:33" ht="15.75" customHeight="1" x14ac:dyDescent="0.25">
      <c r="A321" s="35" t="s">
        <v>7</v>
      </c>
      <c r="B321" s="36">
        <v>38013</v>
      </c>
      <c r="C321" s="35"/>
      <c r="D321" s="36"/>
      <c r="E321" s="35" t="s">
        <v>460</v>
      </c>
      <c r="F321" s="35" t="s">
        <v>47</v>
      </c>
      <c r="G321" s="37" t="s">
        <v>19</v>
      </c>
      <c r="H321" s="38" t="s">
        <v>1088</v>
      </c>
      <c r="I321" s="38" t="s">
        <v>1089</v>
      </c>
      <c r="J321" s="38" t="s">
        <v>860</v>
      </c>
      <c r="K321" s="38"/>
      <c r="L321" s="38"/>
      <c r="M321" s="47">
        <v>43761</v>
      </c>
      <c r="N321" s="94"/>
      <c r="O321" s="40"/>
      <c r="P321" s="40"/>
      <c r="Q321" s="32"/>
      <c r="R321" s="40"/>
      <c r="S321" s="40"/>
      <c r="T321" s="31"/>
      <c r="U321" s="31"/>
      <c r="V321" s="31"/>
      <c r="W321" s="31"/>
      <c r="X321" s="31"/>
      <c r="Y321" s="31"/>
      <c r="Z321" s="31"/>
      <c r="AA321" s="31"/>
      <c r="AB321" s="31"/>
      <c r="AC321" s="31"/>
      <c r="AD321" s="31"/>
      <c r="AE321" s="31"/>
      <c r="AF321" s="31"/>
      <c r="AG321" s="31"/>
    </row>
    <row r="322" spans="1:33" ht="15.75" customHeight="1" x14ac:dyDescent="0.25">
      <c r="A322" s="35"/>
      <c r="B322" s="52"/>
      <c r="C322" s="35" t="s">
        <v>16</v>
      </c>
      <c r="D322" s="36">
        <v>40102</v>
      </c>
      <c r="E322" s="35" t="s">
        <v>461</v>
      </c>
      <c r="F322" s="35" t="s">
        <v>9</v>
      </c>
      <c r="G322" s="37" t="s">
        <v>19</v>
      </c>
      <c r="H322" s="38" t="s">
        <v>1091</v>
      </c>
      <c r="I322" s="38" t="s">
        <v>1090</v>
      </c>
      <c r="J322" s="38" t="s">
        <v>860</v>
      </c>
      <c r="K322" s="38"/>
      <c r="L322" s="38"/>
      <c r="M322" s="47">
        <v>44322</v>
      </c>
      <c r="N322" s="107" t="s">
        <v>1510</v>
      </c>
      <c r="O322" s="40" t="s">
        <v>1413</v>
      </c>
      <c r="P322" s="40"/>
      <c r="Q322" s="32"/>
      <c r="R322" s="40"/>
      <c r="S322" s="40"/>
      <c r="T322" s="31"/>
      <c r="U322" s="31"/>
      <c r="V322" s="31"/>
      <c r="W322" s="31"/>
      <c r="X322" s="31"/>
      <c r="Y322" s="31"/>
      <c r="Z322" s="31"/>
      <c r="AA322" s="31"/>
      <c r="AB322" s="31"/>
      <c r="AC322" s="31"/>
      <c r="AD322" s="31"/>
      <c r="AE322" s="31"/>
      <c r="AF322" s="31"/>
      <c r="AG322" s="31"/>
    </row>
    <row r="323" spans="1:33" ht="15.75" customHeight="1" x14ac:dyDescent="0.25">
      <c r="A323" s="35"/>
      <c r="B323" s="52"/>
      <c r="C323" s="35" t="s">
        <v>16</v>
      </c>
      <c r="D323" s="44">
        <v>42692</v>
      </c>
      <c r="E323" s="35" t="s">
        <v>462</v>
      </c>
      <c r="F323" s="35" t="s">
        <v>407</v>
      </c>
      <c r="G323" s="37" t="s">
        <v>19</v>
      </c>
      <c r="H323" s="35" t="s">
        <v>1093</v>
      </c>
      <c r="I323" s="35" t="s">
        <v>768</v>
      </c>
      <c r="J323" s="35" t="s">
        <v>859</v>
      </c>
      <c r="K323" s="35" t="s">
        <v>1092</v>
      </c>
      <c r="L323" s="35"/>
      <c r="M323" s="47">
        <v>44250</v>
      </c>
      <c r="N323" s="107" t="s">
        <v>1511</v>
      </c>
      <c r="O323" s="32"/>
      <c r="P323" s="40"/>
      <c r="Q323" s="32"/>
      <c r="R323" s="32"/>
      <c r="S323" s="40"/>
      <c r="T323" s="31"/>
      <c r="U323" s="31"/>
      <c r="V323" s="31"/>
      <c r="W323" s="31"/>
      <c r="X323" s="31"/>
      <c r="Y323" s="31"/>
      <c r="Z323" s="31"/>
      <c r="AA323" s="31"/>
      <c r="AB323" s="31"/>
      <c r="AC323" s="31"/>
      <c r="AD323" s="31"/>
      <c r="AE323" s="31"/>
      <c r="AF323" s="31"/>
      <c r="AG323" s="31"/>
    </row>
    <row r="324" spans="1:33" ht="15.75" customHeight="1" x14ac:dyDescent="0.25">
      <c r="A324" s="35" t="s">
        <v>7</v>
      </c>
      <c r="B324" s="36">
        <v>38219</v>
      </c>
      <c r="C324" s="35"/>
      <c r="D324" s="36"/>
      <c r="E324" s="35" t="s">
        <v>463</v>
      </c>
      <c r="F324" s="35" t="s">
        <v>23</v>
      </c>
      <c r="G324" s="37" t="s">
        <v>12</v>
      </c>
      <c r="H324" s="38"/>
      <c r="I324" s="38"/>
      <c r="J324" s="38" t="s">
        <v>1094</v>
      </c>
      <c r="K324" s="38"/>
      <c r="L324" s="38"/>
      <c r="M324" s="47">
        <v>38854</v>
      </c>
      <c r="N324" s="94"/>
      <c r="O324" s="40"/>
      <c r="P324" s="40"/>
      <c r="Q324" s="32"/>
      <c r="R324" s="40"/>
      <c r="S324" s="40"/>
      <c r="T324" s="31"/>
      <c r="U324" s="31"/>
      <c r="V324" s="31"/>
      <c r="W324" s="31"/>
      <c r="X324" s="31"/>
      <c r="Y324" s="31"/>
      <c r="Z324" s="31"/>
      <c r="AA324" s="31"/>
      <c r="AB324" s="31"/>
      <c r="AC324" s="31"/>
      <c r="AD324" s="31"/>
      <c r="AE324" s="31"/>
      <c r="AF324" s="31"/>
      <c r="AG324" s="31"/>
    </row>
    <row r="325" spans="1:33" ht="15.75" customHeight="1" x14ac:dyDescent="0.25">
      <c r="A325" s="35" t="s">
        <v>7</v>
      </c>
      <c r="B325" s="36">
        <v>40386</v>
      </c>
      <c r="C325" s="35"/>
      <c r="D325" s="36"/>
      <c r="E325" s="35" t="s">
        <v>464</v>
      </c>
      <c r="F325" s="35" t="s">
        <v>31</v>
      </c>
      <c r="G325" s="41" t="s">
        <v>29</v>
      </c>
      <c r="H325" s="38" t="s">
        <v>850</v>
      </c>
      <c r="I325" s="38" t="s">
        <v>796</v>
      </c>
      <c r="J325" s="38" t="s">
        <v>906</v>
      </c>
      <c r="K325" s="38"/>
      <c r="L325" s="38" t="s">
        <v>1242</v>
      </c>
      <c r="M325" s="47">
        <v>42997</v>
      </c>
      <c r="N325" s="107" t="s">
        <v>1512</v>
      </c>
      <c r="O325" s="40" t="s">
        <v>1513</v>
      </c>
      <c r="P325" s="32"/>
      <c r="Q325" s="32"/>
      <c r="R325" s="40"/>
      <c r="S325" s="32"/>
      <c r="T325" s="31"/>
      <c r="U325" s="31"/>
      <c r="V325" s="31"/>
      <c r="W325" s="31"/>
      <c r="X325" s="31"/>
      <c r="Y325" s="31"/>
      <c r="Z325" s="31"/>
      <c r="AA325" s="31"/>
      <c r="AB325" s="31"/>
      <c r="AC325" s="31"/>
      <c r="AD325" s="31"/>
      <c r="AE325" s="31"/>
      <c r="AF325" s="31"/>
      <c r="AG325" s="31"/>
    </row>
    <row r="326" spans="1:33" ht="15.75" customHeight="1" x14ac:dyDescent="0.25">
      <c r="A326" s="35" t="s">
        <v>7</v>
      </c>
      <c r="B326" s="52">
        <v>41381</v>
      </c>
      <c r="C326" s="35" t="s">
        <v>16</v>
      </c>
      <c r="D326" s="44">
        <v>42349</v>
      </c>
      <c r="E326" s="35" t="s">
        <v>465</v>
      </c>
      <c r="F326" s="35" t="s">
        <v>466</v>
      </c>
      <c r="G326" s="41" t="s">
        <v>29</v>
      </c>
      <c r="H326" s="38" t="s">
        <v>850</v>
      </c>
      <c r="I326" s="38" t="s">
        <v>796</v>
      </c>
      <c r="J326" s="38" t="s">
        <v>906</v>
      </c>
      <c r="K326" s="38"/>
      <c r="L326" s="38" t="s">
        <v>1242</v>
      </c>
      <c r="M326" s="47">
        <v>43217</v>
      </c>
      <c r="N326" s="107" t="s">
        <v>1514</v>
      </c>
      <c r="O326" s="40"/>
      <c r="P326" s="32"/>
      <c r="Q326" s="32"/>
      <c r="R326" s="40"/>
      <c r="S326" s="32"/>
      <c r="T326" s="31"/>
      <c r="U326" s="31"/>
      <c r="V326" s="31"/>
      <c r="W326" s="31"/>
      <c r="X326" s="31"/>
      <c r="Y326" s="31"/>
      <c r="Z326" s="31"/>
      <c r="AA326" s="31"/>
      <c r="AB326" s="31"/>
      <c r="AC326" s="31"/>
      <c r="AD326" s="31"/>
      <c r="AE326" s="31"/>
      <c r="AF326" s="31"/>
      <c r="AG326" s="31"/>
    </row>
    <row r="327" spans="1:33" ht="15.75" customHeight="1" x14ac:dyDescent="0.25">
      <c r="A327" s="35" t="s">
        <v>7</v>
      </c>
      <c r="B327" s="36">
        <v>38036</v>
      </c>
      <c r="C327" s="35"/>
      <c r="D327" s="36"/>
      <c r="E327" s="35" t="s">
        <v>467</v>
      </c>
      <c r="F327" s="35" t="s">
        <v>23</v>
      </c>
      <c r="G327" s="37" t="s">
        <v>26</v>
      </c>
      <c r="H327" s="38" t="s">
        <v>1007</v>
      </c>
      <c r="I327" s="38" t="s">
        <v>820</v>
      </c>
      <c r="J327" s="38" t="s">
        <v>1096</v>
      </c>
      <c r="K327" s="38" t="s">
        <v>1095</v>
      </c>
      <c r="L327" s="38"/>
      <c r="M327" s="47">
        <v>43865</v>
      </c>
      <c r="N327" s="94"/>
      <c r="O327" s="40"/>
      <c r="P327" s="40"/>
      <c r="Q327" s="32"/>
      <c r="R327" s="40"/>
      <c r="S327" s="40"/>
      <c r="T327" s="31"/>
      <c r="U327" s="31"/>
      <c r="V327" s="31"/>
      <c r="W327" s="31"/>
      <c r="X327" s="31"/>
      <c r="Y327" s="31"/>
      <c r="Z327" s="31"/>
      <c r="AA327" s="31"/>
      <c r="AB327" s="31"/>
      <c r="AC327" s="31"/>
      <c r="AD327" s="31"/>
      <c r="AE327" s="31"/>
      <c r="AF327" s="31"/>
      <c r="AG327" s="31"/>
    </row>
    <row r="328" spans="1:33" ht="15.75" customHeight="1" x14ac:dyDescent="0.25">
      <c r="A328" s="35"/>
      <c r="B328" s="52"/>
      <c r="C328" s="46" t="s">
        <v>16</v>
      </c>
      <c r="D328" s="44">
        <v>43686</v>
      </c>
      <c r="E328" s="46" t="s">
        <v>468</v>
      </c>
      <c r="F328" s="46" t="s">
        <v>263</v>
      </c>
      <c r="G328" s="37" t="s">
        <v>24</v>
      </c>
      <c r="H328" s="35"/>
      <c r="I328" s="35"/>
      <c r="J328" s="35"/>
      <c r="K328" s="35" t="s">
        <v>469</v>
      </c>
      <c r="L328" s="35"/>
      <c r="M328" s="47">
        <v>43878</v>
      </c>
      <c r="N328" s="138" t="s">
        <v>1619</v>
      </c>
      <c r="O328" s="32"/>
      <c r="P328" s="40"/>
      <c r="Q328" s="32"/>
      <c r="R328" s="32"/>
      <c r="S328" s="40"/>
      <c r="T328" s="31"/>
      <c r="U328" s="31"/>
      <c r="V328" s="31"/>
      <c r="W328" s="31"/>
      <c r="X328" s="31"/>
      <c r="Y328" s="31"/>
      <c r="Z328" s="31"/>
      <c r="AA328" s="31"/>
      <c r="AB328" s="31"/>
      <c r="AC328" s="31"/>
      <c r="AD328" s="31"/>
      <c r="AE328" s="31"/>
      <c r="AF328" s="31"/>
      <c r="AG328" s="31"/>
    </row>
    <row r="329" spans="1:33" ht="15.75" customHeight="1" x14ac:dyDescent="0.25">
      <c r="A329" s="35" t="s">
        <v>7</v>
      </c>
      <c r="B329" s="52">
        <v>41558</v>
      </c>
      <c r="C329" s="35" t="s">
        <v>16</v>
      </c>
      <c r="D329" s="44">
        <v>43147</v>
      </c>
      <c r="E329" s="35" t="s">
        <v>470</v>
      </c>
      <c r="F329" s="35" t="s">
        <v>471</v>
      </c>
      <c r="G329" s="41" t="s">
        <v>29</v>
      </c>
      <c r="H329" s="38" t="s">
        <v>1097</v>
      </c>
      <c r="I329" s="38" t="s">
        <v>760</v>
      </c>
      <c r="J329" s="38" t="s">
        <v>906</v>
      </c>
      <c r="K329" s="38" t="s">
        <v>1098</v>
      </c>
      <c r="L329" s="38" t="s">
        <v>1242</v>
      </c>
      <c r="M329" s="47">
        <v>44161</v>
      </c>
      <c r="N329" s="107" t="s">
        <v>1515</v>
      </c>
      <c r="O329" s="40"/>
      <c r="P329" s="32"/>
      <c r="Q329" s="32"/>
      <c r="R329" s="40"/>
      <c r="S329" s="32"/>
      <c r="T329" s="31"/>
      <c r="U329" s="31"/>
      <c r="V329" s="31"/>
      <c r="W329" s="31"/>
      <c r="X329" s="31"/>
      <c r="Y329" s="31"/>
      <c r="Z329" s="31"/>
      <c r="AA329" s="31"/>
      <c r="AB329" s="31"/>
      <c r="AC329" s="31"/>
      <c r="AD329" s="31"/>
      <c r="AE329" s="31"/>
      <c r="AF329" s="31"/>
      <c r="AG329" s="31"/>
    </row>
    <row r="330" spans="1:33" ht="15.75" customHeight="1" x14ac:dyDescent="0.25">
      <c r="A330" s="35" t="s">
        <v>7</v>
      </c>
      <c r="B330" s="52">
        <v>40968</v>
      </c>
      <c r="C330" s="35" t="s">
        <v>16</v>
      </c>
      <c r="D330" s="44">
        <v>42478</v>
      </c>
      <c r="E330" s="35" t="s">
        <v>472</v>
      </c>
      <c r="F330" s="35" t="s">
        <v>76</v>
      </c>
      <c r="G330" s="37" t="s">
        <v>119</v>
      </c>
      <c r="H330" s="38"/>
      <c r="I330" s="38"/>
      <c r="J330" s="38"/>
      <c r="K330" s="38" t="s">
        <v>118</v>
      </c>
      <c r="L330" s="38"/>
      <c r="M330" s="47">
        <v>42516</v>
      </c>
      <c r="N330" s="107" t="s">
        <v>1516</v>
      </c>
      <c r="O330" s="40"/>
      <c r="P330" s="40"/>
      <c r="Q330" s="32"/>
      <c r="R330" s="40"/>
      <c r="S330" s="40"/>
      <c r="T330" s="31"/>
      <c r="U330" s="31"/>
      <c r="V330" s="31"/>
      <c r="W330" s="31"/>
      <c r="X330" s="31"/>
      <c r="Y330" s="31"/>
      <c r="Z330" s="31"/>
      <c r="AA330" s="31"/>
      <c r="AB330" s="31"/>
      <c r="AC330" s="31"/>
      <c r="AD330" s="31"/>
      <c r="AE330" s="31"/>
      <c r="AF330" s="31"/>
      <c r="AG330" s="31"/>
    </row>
    <row r="331" spans="1:33" ht="15.75" customHeight="1" x14ac:dyDescent="0.25">
      <c r="A331" s="35" t="s">
        <v>7</v>
      </c>
      <c r="B331" s="44">
        <v>43186</v>
      </c>
      <c r="C331" s="35"/>
      <c r="D331" s="44"/>
      <c r="E331" s="35" t="s">
        <v>473</v>
      </c>
      <c r="F331" s="35" t="s">
        <v>79</v>
      </c>
      <c r="G331" s="41" t="s">
        <v>77</v>
      </c>
      <c r="H331" s="46" t="s">
        <v>1099</v>
      </c>
      <c r="I331" s="46"/>
      <c r="J331" s="46" t="s">
        <v>848</v>
      </c>
      <c r="K331" s="46"/>
      <c r="L331" s="46"/>
      <c r="M331" s="47">
        <v>43881</v>
      </c>
      <c r="N331" s="107" t="s">
        <v>1517</v>
      </c>
      <c r="O331" s="48"/>
      <c r="P331" s="32"/>
      <c r="Q331" s="32"/>
      <c r="R331" s="48"/>
      <c r="S331" s="32"/>
      <c r="T331" s="31"/>
      <c r="U331" s="31"/>
      <c r="V331" s="31"/>
      <c r="W331" s="31"/>
      <c r="X331" s="31"/>
      <c r="Y331" s="31"/>
      <c r="Z331" s="31"/>
      <c r="AA331" s="31"/>
      <c r="AB331" s="31"/>
      <c r="AC331" s="31"/>
      <c r="AD331" s="31"/>
      <c r="AE331" s="31"/>
      <c r="AF331" s="31"/>
      <c r="AG331" s="31"/>
    </row>
    <row r="332" spans="1:33" ht="15.75" customHeight="1" x14ac:dyDescent="0.25">
      <c r="A332" s="35" t="s">
        <v>7</v>
      </c>
      <c r="B332" s="36">
        <v>38387</v>
      </c>
      <c r="C332" s="35"/>
      <c r="D332" s="36"/>
      <c r="E332" s="35" t="s">
        <v>474</v>
      </c>
      <c r="F332" s="35" t="s">
        <v>14</v>
      </c>
      <c r="G332" s="37" t="s">
        <v>19</v>
      </c>
      <c r="H332" s="38" t="s">
        <v>960</v>
      </c>
      <c r="I332" s="38" t="s">
        <v>815</v>
      </c>
      <c r="J332" s="38" t="s">
        <v>859</v>
      </c>
      <c r="K332" s="38"/>
      <c r="L332" s="38"/>
      <c r="M332" s="47">
        <v>43788</v>
      </c>
      <c r="N332" s="94"/>
      <c r="O332" s="40"/>
      <c r="P332" s="40"/>
      <c r="Q332" s="32"/>
      <c r="R332" s="40"/>
      <c r="S332" s="40"/>
      <c r="T332" s="31"/>
      <c r="U332" s="31"/>
      <c r="V332" s="31"/>
      <c r="W332" s="31"/>
      <c r="X332" s="31"/>
      <c r="Y332" s="31"/>
      <c r="Z332" s="31"/>
      <c r="AA332" s="31"/>
      <c r="AB332" s="31"/>
      <c r="AC332" s="31"/>
      <c r="AD332" s="31"/>
      <c r="AE332" s="31"/>
      <c r="AF332" s="31"/>
      <c r="AG332" s="31"/>
    </row>
    <row r="333" spans="1:33" ht="15.75" customHeight="1" x14ac:dyDescent="0.25">
      <c r="A333" s="54" t="s">
        <v>7</v>
      </c>
      <c r="B333" s="44">
        <v>43867</v>
      </c>
      <c r="C333" s="54"/>
      <c r="D333" s="44"/>
      <c r="E333" s="54" t="s">
        <v>475</v>
      </c>
      <c r="F333" s="54" t="s">
        <v>282</v>
      </c>
      <c r="G333" s="62" t="s">
        <v>62</v>
      </c>
      <c r="H333" s="62" t="s">
        <v>852</v>
      </c>
      <c r="I333" s="62" t="s">
        <v>816</v>
      </c>
      <c r="J333" s="62"/>
      <c r="K333" s="62"/>
      <c r="L333" s="62"/>
      <c r="M333" s="75">
        <v>44257</v>
      </c>
      <c r="N333" s="107" t="s">
        <v>1518</v>
      </c>
      <c r="O333" s="40"/>
      <c r="P333" s="40"/>
      <c r="Q333" s="32"/>
      <c r="R333" s="40"/>
      <c r="S333" s="40"/>
      <c r="T333" s="31"/>
      <c r="U333" s="31"/>
      <c r="V333" s="31"/>
      <c r="W333" s="31"/>
      <c r="X333" s="31"/>
      <c r="Y333" s="31"/>
      <c r="Z333" s="31"/>
      <c r="AA333" s="31"/>
      <c r="AB333" s="31"/>
      <c r="AC333" s="31"/>
      <c r="AD333" s="31"/>
      <c r="AE333" s="31"/>
      <c r="AF333" s="31"/>
      <c r="AG333" s="31"/>
    </row>
    <row r="334" spans="1:33" ht="15.75" customHeight="1" x14ac:dyDescent="0.25">
      <c r="A334" s="35" t="s">
        <v>7</v>
      </c>
      <c r="B334" s="44">
        <v>43573</v>
      </c>
      <c r="C334" s="35"/>
      <c r="D334" s="44"/>
      <c r="E334" s="46" t="s">
        <v>476</v>
      </c>
      <c r="F334" s="46" t="s">
        <v>47</v>
      </c>
      <c r="G334" s="37" t="s">
        <v>24</v>
      </c>
      <c r="H334" s="46"/>
      <c r="I334" s="46"/>
      <c r="J334" s="46"/>
      <c r="K334" s="46" t="s">
        <v>477</v>
      </c>
      <c r="L334" s="46"/>
      <c r="M334" s="47">
        <v>42664</v>
      </c>
      <c r="N334" s="107" t="s">
        <v>1519</v>
      </c>
      <c r="O334" s="48"/>
      <c r="P334" s="40"/>
      <c r="Q334" s="32"/>
      <c r="R334" s="48"/>
      <c r="S334" s="40"/>
      <c r="T334" s="31"/>
      <c r="U334" s="31"/>
      <c r="V334" s="31"/>
      <c r="W334" s="31"/>
      <c r="X334" s="31"/>
      <c r="Y334" s="31"/>
      <c r="Z334" s="31"/>
      <c r="AA334" s="31"/>
      <c r="AB334" s="31"/>
      <c r="AC334" s="31"/>
      <c r="AD334" s="31"/>
      <c r="AE334" s="31"/>
      <c r="AF334" s="31"/>
      <c r="AG334" s="31"/>
    </row>
    <row r="335" spans="1:33" ht="15.75" customHeight="1" x14ac:dyDescent="0.25">
      <c r="A335" s="35"/>
      <c r="B335" s="52"/>
      <c r="C335" s="35" t="s">
        <v>16</v>
      </c>
      <c r="D335" s="44">
        <v>43007</v>
      </c>
      <c r="E335" s="35" t="s">
        <v>478</v>
      </c>
      <c r="F335" s="35" t="s">
        <v>23</v>
      </c>
      <c r="G335" s="37" t="s">
        <v>479</v>
      </c>
      <c r="H335" s="46" t="s">
        <v>1101</v>
      </c>
      <c r="I335" s="46" t="s">
        <v>1100</v>
      </c>
      <c r="J335" s="146" t="s">
        <v>860</v>
      </c>
      <c r="K335" s="146" t="s">
        <v>1636</v>
      </c>
      <c r="L335" s="46"/>
      <c r="M335" s="47">
        <v>44065</v>
      </c>
      <c r="N335" s="107" t="s">
        <v>1520</v>
      </c>
      <c r="O335" s="48"/>
      <c r="P335" s="40"/>
      <c r="Q335" s="32"/>
      <c r="R335" s="48"/>
      <c r="S335" s="40"/>
      <c r="T335" s="31"/>
      <c r="U335" s="31"/>
      <c r="V335" s="31"/>
      <c r="W335" s="31"/>
      <c r="X335" s="31"/>
      <c r="Y335" s="31"/>
      <c r="Z335" s="31"/>
      <c r="AA335" s="31"/>
      <c r="AB335" s="31"/>
      <c r="AC335" s="31"/>
      <c r="AD335" s="31"/>
      <c r="AE335" s="31"/>
      <c r="AF335" s="31"/>
      <c r="AG335" s="31"/>
    </row>
    <row r="336" spans="1:33" ht="15.75" customHeight="1" x14ac:dyDescent="0.25">
      <c r="A336" s="35" t="s">
        <v>7</v>
      </c>
      <c r="B336" s="36">
        <v>39500</v>
      </c>
      <c r="C336" s="35"/>
      <c r="D336" s="36"/>
      <c r="E336" s="35" t="s">
        <v>480</v>
      </c>
      <c r="F336" s="35" t="s">
        <v>14</v>
      </c>
      <c r="G336" s="37" t="s">
        <v>26</v>
      </c>
      <c r="H336" s="38" t="s">
        <v>1007</v>
      </c>
      <c r="I336" s="38" t="s">
        <v>820</v>
      </c>
      <c r="J336" s="38" t="s">
        <v>848</v>
      </c>
      <c r="K336" s="38" t="s">
        <v>1102</v>
      </c>
      <c r="L336" s="38"/>
      <c r="M336" s="47">
        <v>44325</v>
      </c>
      <c r="N336" s="107" t="s">
        <v>1521</v>
      </c>
      <c r="O336" s="40" t="s">
        <v>1522</v>
      </c>
      <c r="P336" s="40"/>
      <c r="Q336" s="32"/>
      <c r="R336" s="40"/>
      <c r="S336" s="40"/>
      <c r="T336" s="31"/>
      <c r="U336" s="31"/>
      <c r="V336" s="31"/>
      <c r="W336" s="31"/>
      <c r="X336" s="31"/>
      <c r="Y336" s="31"/>
      <c r="Z336" s="31"/>
      <c r="AA336" s="31"/>
      <c r="AB336" s="31"/>
      <c r="AC336" s="31"/>
      <c r="AD336" s="31"/>
      <c r="AE336" s="31"/>
      <c r="AF336" s="31"/>
      <c r="AG336" s="31"/>
    </row>
    <row r="337" spans="1:33" ht="15.75" customHeight="1" x14ac:dyDescent="0.25">
      <c r="A337" s="35" t="s">
        <v>7</v>
      </c>
      <c r="B337" s="36">
        <v>33644</v>
      </c>
      <c r="C337" s="35"/>
      <c r="D337" s="36"/>
      <c r="E337" s="35" t="s">
        <v>481</v>
      </c>
      <c r="F337" s="35" t="s">
        <v>52</v>
      </c>
      <c r="G337" s="37" t="s">
        <v>19</v>
      </c>
      <c r="H337" s="38" t="s">
        <v>1000</v>
      </c>
      <c r="I337" s="38" t="s">
        <v>774</v>
      </c>
      <c r="J337" s="38" t="s">
        <v>859</v>
      </c>
      <c r="K337" s="38" t="s">
        <v>1103</v>
      </c>
      <c r="L337" s="38"/>
      <c r="M337" s="47">
        <v>43593</v>
      </c>
      <c r="N337" s="94"/>
      <c r="O337" s="40"/>
      <c r="P337" s="40"/>
      <c r="Q337" s="32"/>
      <c r="R337" s="40"/>
      <c r="S337" s="40"/>
      <c r="T337" s="31"/>
      <c r="U337" s="31"/>
      <c r="V337" s="31"/>
      <c r="W337" s="31"/>
      <c r="X337" s="31"/>
      <c r="Y337" s="31"/>
      <c r="Z337" s="31"/>
      <c r="AA337" s="31"/>
      <c r="AB337" s="31"/>
      <c r="AC337" s="31"/>
      <c r="AD337" s="31"/>
      <c r="AE337" s="31"/>
      <c r="AF337" s="31"/>
      <c r="AG337" s="31"/>
    </row>
    <row r="338" spans="1:33" ht="15.75" customHeight="1" x14ac:dyDescent="0.25">
      <c r="A338" s="35" t="s">
        <v>7</v>
      </c>
      <c r="B338" s="36" t="s">
        <v>1272</v>
      </c>
      <c r="C338" s="35"/>
      <c r="D338" s="36"/>
      <c r="E338" s="35" t="s">
        <v>482</v>
      </c>
      <c r="F338" s="35" t="s">
        <v>14</v>
      </c>
      <c r="G338" s="37" t="s">
        <v>19</v>
      </c>
      <c r="H338" s="38" t="s">
        <v>1104</v>
      </c>
      <c r="I338" s="38" t="s">
        <v>1105</v>
      </c>
      <c r="J338" s="38" t="s">
        <v>860</v>
      </c>
      <c r="K338" s="38"/>
      <c r="L338" s="38"/>
      <c r="M338" s="47">
        <v>43817</v>
      </c>
      <c r="N338" s="94"/>
      <c r="O338" s="40"/>
      <c r="P338" s="40"/>
      <c r="Q338" s="32"/>
      <c r="R338" s="40"/>
      <c r="S338" s="40"/>
      <c r="T338" s="31"/>
      <c r="U338" s="31"/>
      <c r="V338" s="31"/>
      <c r="W338" s="31"/>
      <c r="X338" s="31"/>
      <c r="Y338" s="31"/>
      <c r="Z338" s="31"/>
      <c r="AA338" s="31"/>
      <c r="AB338" s="31"/>
      <c r="AC338" s="31"/>
      <c r="AD338" s="31"/>
      <c r="AE338" s="31"/>
      <c r="AF338" s="31"/>
      <c r="AG338" s="31"/>
    </row>
    <row r="339" spans="1:33" ht="15.75" customHeight="1" x14ac:dyDescent="0.25">
      <c r="A339" s="35" t="s">
        <v>7</v>
      </c>
      <c r="B339" s="36">
        <v>36270</v>
      </c>
      <c r="C339" s="35"/>
      <c r="D339" s="36"/>
      <c r="E339" s="35" t="s">
        <v>483</v>
      </c>
      <c r="F339" s="35" t="s">
        <v>35</v>
      </c>
      <c r="G339" s="37" t="s">
        <v>19</v>
      </c>
      <c r="H339" s="76" t="s">
        <v>776</v>
      </c>
      <c r="I339" s="76"/>
      <c r="J339" s="38" t="s">
        <v>859</v>
      </c>
      <c r="K339" s="76"/>
      <c r="L339" s="76"/>
      <c r="M339" s="47">
        <v>43464</v>
      </c>
      <c r="N339" s="94"/>
      <c r="O339" s="32"/>
      <c r="P339" s="40"/>
      <c r="Q339" s="32"/>
      <c r="R339" s="32"/>
      <c r="S339" s="40"/>
      <c r="T339" s="31"/>
      <c r="U339" s="31"/>
      <c r="V339" s="31"/>
      <c r="W339" s="31"/>
      <c r="X339" s="31"/>
      <c r="Y339" s="31"/>
      <c r="Z339" s="31"/>
      <c r="AA339" s="31"/>
      <c r="AB339" s="31"/>
      <c r="AC339" s="31"/>
      <c r="AD339" s="31"/>
      <c r="AE339" s="31"/>
      <c r="AF339" s="31"/>
      <c r="AG339" s="31"/>
    </row>
    <row r="340" spans="1:33" ht="15.75" customHeight="1" x14ac:dyDescent="0.25">
      <c r="A340" s="35"/>
      <c r="B340" s="52"/>
      <c r="C340" s="35" t="s">
        <v>16</v>
      </c>
      <c r="D340" s="44">
        <v>43137</v>
      </c>
      <c r="E340" s="35" t="s">
        <v>484</v>
      </c>
      <c r="F340" s="35" t="s">
        <v>61</v>
      </c>
      <c r="G340" s="37" t="s">
        <v>12</v>
      </c>
      <c r="H340" s="46"/>
      <c r="I340" s="46"/>
      <c r="J340" s="46" t="s">
        <v>485</v>
      </c>
      <c r="K340" s="46"/>
      <c r="L340" s="46"/>
      <c r="M340" s="47">
        <v>44291</v>
      </c>
      <c r="N340" s="107" t="s">
        <v>1523</v>
      </c>
      <c r="O340" s="48"/>
      <c r="P340" s="40"/>
      <c r="Q340" s="32"/>
      <c r="R340" s="48"/>
      <c r="S340" s="40"/>
      <c r="T340" s="31"/>
      <c r="U340" s="31"/>
      <c r="V340" s="31"/>
      <c r="W340" s="31"/>
      <c r="X340" s="31"/>
      <c r="Y340" s="31"/>
      <c r="Z340" s="31"/>
      <c r="AA340" s="31"/>
      <c r="AB340" s="31"/>
      <c r="AC340" s="31"/>
      <c r="AD340" s="31"/>
      <c r="AE340" s="31"/>
      <c r="AF340" s="31"/>
      <c r="AG340" s="31"/>
    </row>
    <row r="341" spans="1:33" ht="15.75" customHeight="1" x14ac:dyDescent="0.25">
      <c r="A341" s="35"/>
      <c r="B341" s="52"/>
      <c r="C341" s="35" t="s">
        <v>16</v>
      </c>
      <c r="D341" s="36">
        <v>39293</v>
      </c>
      <c r="E341" s="35" t="s">
        <v>486</v>
      </c>
      <c r="F341" s="35" t="s">
        <v>35</v>
      </c>
      <c r="G341" s="37" t="s">
        <v>19</v>
      </c>
      <c r="H341" s="38" t="s">
        <v>869</v>
      </c>
      <c r="I341" s="38" t="s">
        <v>817</v>
      </c>
      <c r="J341" s="38" t="s">
        <v>859</v>
      </c>
      <c r="K341" s="38"/>
      <c r="L341" s="38"/>
      <c r="M341" s="47">
        <v>43693</v>
      </c>
      <c r="N341" s="107" t="s">
        <v>1524</v>
      </c>
      <c r="O341" s="40"/>
      <c r="P341" s="40"/>
      <c r="Q341" s="32"/>
      <c r="R341" s="40"/>
      <c r="S341" s="40"/>
      <c r="T341" s="31"/>
      <c r="U341" s="31"/>
      <c r="V341" s="31"/>
      <c r="W341" s="31"/>
      <c r="X341" s="31"/>
      <c r="Y341" s="31"/>
      <c r="Z341" s="31"/>
      <c r="AA341" s="31"/>
      <c r="AB341" s="31"/>
      <c r="AC341" s="31"/>
      <c r="AD341" s="31"/>
      <c r="AE341" s="31"/>
      <c r="AF341" s="31"/>
      <c r="AG341" s="31"/>
    </row>
    <row r="342" spans="1:33" ht="15.75" customHeight="1" x14ac:dyDescent="0.25">
      <c r="A342" s="35" t="s">
        <v>7</v>
      </c>
      <c r="B342" s="36" t="s">
        <v>1268</v>
      </c>
      <c r="C342" s="35"/>
      <c r="D342" s="36"/>
      <c r="E342" s="35" t="s">
        <v>487</v>
      </c>
      <c r="F342" s="35" t="s">
        <v>108</v>
      </c>
      <c r="G342" s="45" t="s">
        <v>24</v>
      </c>
      <c r="H342" s="38"/>
      <c r="I342" s="38"/>
      <c r="J342" s="38"/>
      <c r="K342" s="38" t="s">
        <v>419</v>
      </c>
      <c r="L342" s="38"/>
      <c r="M342" s="46" t="s">
        <v>420</v>
      </c>
      <c r="N342" s="94"/>
      <c r="O342" s="40"/>
      <c r="P342" s="48"/>
      <c r="Q342" s="32"/>
      <c r="R342" s="40"/>
      <c r="S342" s="48"/>
      <c r="T342" s="31"/>
      <c r="U342" s="31"/>
      <c r="V342" s="31"/>
      <c r="W342" s="31"/>
      <c r="X342" s="31"/>
      <c r="Y342" s="31"/>
      <c r="Z342" s="31"/>
      <c r="AA342" s="31"/>
      <c r="AB342" s="31"/>
      <c r="AC342" s="31"/>
      <c r="AD342" s="31"/>
      <c r="AE342" s="31"/>
      <c r="AF342" s="31"/>
      <c r="AG342" s="31"/>
    </row>
    <row r="343" spans="1:33" ht="15.75" customHeight="1" x14ac:dyDescent="0.25">
      <c r="A343" s="35" t="s">
        <v>7</v>
      </c>
      <c r="B343" s="36">
        <v>33969</v>
      </c>
      <c r="C343" s="35"/>
      <c r="D343" s="36"/>
      <c r="E343" s="35" t="s">
        <v>488</v>
      </c>
      <c r="F343" s="35" t="s">
        <v>39</v>
      </c>
      <c r="G343" s="37" t="s">
        <v>19</v>
      </c>
      <c r="H343" s="38" t="s">
        <v>1107</v>
      </c>
      <c r="I343" s="38" t="s">
        <v>1106</v>
      </c>
      <c r="J343" s="38" t="s">
        <v>860</v>
      </c>
      <c r="K343" s="38"/>
      <c r="L343" s="38"/>
      <c r="M343" s="47">
        <v>38748</v>
      </c>
      <c r="N343" s="94"/>
      <c r="O343" s="40"/>
      <c r="P343" s="40"/>
      <c r="Q343" s="32"/>
      <c r="R343" s="40"/>
      <c r="S343" s="40"/>
      <c r="T343" s="31"/>
      <c r="U343" s="31"/>
      <c r="V343" s="31"/>
      <c r="W343" s="31"/>
      <c r="X343" s="31"/>
      <c r="Y343" s="31"/>
      <c r="Z343" s="31"/>
      <c r="AA343" s="31"/>
      <c r="AB343" s="31"/>
      <c r="AC343" s="31"/>
      <c r="AD343" s="31"/>
      <c r="AE343" s="31"/>
      <c r="AF343" s="31"/>
      <c r="AG343" s="31"/>
    </row>
    <row r="344" spans="1:33" ht="15.75" customHeight="1" x14ac:dyDescent="0.25">
      <c r="A344" s="35" t="s">
        <v>7</v>
      </c>
      <c r="B344" s="36">
        <v>34017</v>
      </c>
      <c r="C344" s="35"/>
      <c r="D344" s="36"/>
      <c r="E344" s="35" t="s">
        <v>489</v>
      </c>
      <c r="F344" s="35" t="s">
        <v>18</v>
      </c>
      <c r="G344" s="37" t="s">
        <v>19</v>
      </c>
      <c r="H344" s="38" t="s">
        <v>1109</v>
      </c>
      <c r="I344" s="38" t="s">
        <v>1110</v>
      </c>
      <c r="J344" s="38" t="s">
        <v>859</v>
      </c>
      <c r="K344" s="38" t="s">
        <v>1108</v>
      </c>
      <c r="L344" s="38"/>
      <c r="M344" s="47">
        <v>41340</v>
      </c>
      <c r="N344" s="107"/>
      <c r="O344" s="40"/>
      <c r="P344" s="40"/>
      <c r="Q344" s="32"/>
      <c r="R344" s="40"/>
      <c r="S344" s="40"/>
      <c r="T344" s="31"/>
      <c r="U344" s="31"/>
      <c r="V344" s="31"/>
      <c r="W344" s="31"/>
      <c r="X344" s="31"/>
      <c r="Y344" s="31"/>
      <c r="Z344" s="31"/>
      <c r="AA344" s="31"/>
      <c r="AB344" s="31"/>
      <c r="AC344" s="31"/>
      <c r="AD344" s="31"/>
      <c r="AE344" s="31"/>
      <c r="AF344" s="31"/>
      <c r="AG344" s="31"/>
    </row>
    <row r="345" spans="1:33" ht="15.75" customHeight="1" x14ac:dyDescent="0.25">
      <c r="A345" s="35"/>
      <c r="B345" s="52"/>
      <c r="C345" s="35" t="s">
        <v>16</v>
      </c>
      <c r="D345" s="44">
        <v>43455</v>
      </c>
      <c r="E345" s="35" t="s">
        <v>490</v>
      </c>
      <c r="F345" s="35" t="s">
        <v>52</v>
      </c>
      <c r="G345" s="41" t="s">
        <v>29</v>
      </c>
      <c r="H345" s="38" t="s">
        <v>867</v>
      </c>
      <c r="I345" s="38" t="s">
        <v>833</v>
      </c>
      <c r="J345" s="38"/>
      <c r="K345" s="38" t="s">
        <v>1111</v>
      </c>
      <c r="L345" s="38" t="s">
        <v>1242</v>
      </c>
      <c r="M345" s="47">
        <v>43879</v>
      </c>
      <c r="N345" s="107" t="s">
        <v>1525</v>
      </c>
      <c r="O345" s="40"/>
      <c r="P345" s="32"/>
      <c r="Q345" s="32"/>
      <c r="R345" s="40"/>
      <c r="S345" s="32"/>
      <c r="T345" s="31"/>
      <c r="U345" s="31"/>
      <c r="V345" s="31"/>
      <c r="W345" s="31"/>
      <c r="X345" s="31"/>
      <c r="Y345" s="31"/>
      <c r="Z345" s="31"/>
      <c r="AA345" s="31"/>
      <c r="AB345" s="31"/>
      <c r="AC345" s="31"/>
      <c r="AD345" s="31"/>
      <c r="AE345" s="31"/>
      <c r="AF345" s="31"/>
      <c r="AG345" s="31"/>
    </row>
    <row r="346" spans="1:33" ht="15.75" customHeight="1" x14ac:dyDescent="0.25">
      <c r="A346" s="35" t="s">
        <v>7</v>
      </c>
      <c r="B346" s="36" t="s">
        <v>1271</v>
      </c>
      <c r="C346" s="35"/>
      <c r="D346" s="36"/>
      <c r="E346" s="35" t="s">
        <v>491</v>
      </c>
      <c r="F346" s="35" t="s">
        <v>39</v>
      </c>
      <c r="G346" s="41" t="s">
        <v>29</v>
      </c>
      <c r="H346" s="38" t="s">
        <v>866</v>
      </c>
      <c r="I346" s="38" t="s">
        <v>834</v>
      </c>
      <c r="J346" s="49" t="s">
        <v>848</v>
      </c>
      <c r="K346" s="38"/>
      <c r="L346" s="38" t="s">
        <v>1243</v>
      </c>
      <c r="M346" s="47">
        <v>39779</v>
      </c>
      <c r="N346" s="94"/>
      <c r="O346" s="40"/>
      <c r="P346" s="32"/>
      <c r="Q346" s="32"/>
      <c r="R346" s="40"/>
      <c r="S346" s="32"/>
      <c r="T346" s="31"/>
      <c r="U346" s="31"/>
      <c r="V346" s="31"/>
      <c r="W346" s="31"/>
      <c r="X346" s="31"/>
      <c r="Y346" s="31"/>
      <c r="Z346" s="31"/>
      <c r="AA346" s="31"/>
      <c r="AB346" s="31"/>
      <c r="AC346" s="31"/>
      <c r="AD346" s="31"/>
      <c r="AE346" s="31"/>
      <c r="AF346" s="31"/>
      <c r="AG346" s="31"/>
    </row>
    <row r="347" spans="1:33" ht="15.75" customHeight="1" x14ac:dyDescent="0.25">
      <c r="A347" s="35" t="s">
        <v>7</v>
      </c>
      <c r="B347" s="36" t="s">
        <v>1268</v>
      </c>
      <c r="C347" s="35"/>
      <c r="D347" s="36"/>
      <c r="E347" s="35" t="s">
        <v>492</v>
      </c>
      <c r="F347" s="35" t="s">
        <v>158</v>
      </c>
      <c r="G347" s="37" t="s">
        <v>12</v>
      </c>
      <c r="H347" s="38"/>
      <c r="I347" s="38"/>
      <c r="J347" s="38" t="s">
        <v>10</v>
      </c>
      <c r="K347" s="38"/>
      <c r="L347" s="38"/>
      <c r="M347" s="47">
        <v>43464</v>
      </c>
      <c r="N347" s="94"/>
      <c r="O347" s="40"/>
      <c r="P347" s="40"/>
      <c r="Q347" s="32"/>
      <c r="R347" s="40"/>
      <c r="S347" s="40"/>
      <c r="T347" s="31"/>
      <c r="U347" s="31"/>
      <c r="V347" s="31"/>
      <c r="W347" s="31"/>
      <c r="X347" s="31"/>
      <c r="Y347" s="31"/>
      <c r="Z347" s="31"/>
      <c r="AA347" s="31"/>
      <c r="AB347" s="31"/>
      <c r="AC347" s="31"/>
      <c r="AD347" s="31"/>
      <c r="AE347" s="31"/>
      <c r="AF347" s="31"/>
      <c r="AG347" s="31"/>
    </row>
    <row r="348" spans="1:33" ht="15.75" customHeight="1" x14ac:dyDescent="0.25">
      <c r="A348" s="35" t="s">
        <v>7</v>
      </c>
      <c r="B348" s="52">
        <v>35286</v>
      </c>
      <c r="C348" s="35" t="s">
        <v>16</v>
      </c>
      <c r="D348" s="29">
        <v>36483</v>
      </c>
      <c r="E348" s="35" t="s">
        <v>493</v>
      </c>
      <c r="F348" s="35" t="s">
        <v>494</v>
      </c>
      <c r="G348" s="37" t="s">
        <v>19</v>
      </c>
      <c r="H348" s="38" t="s">
        <v>854</v>
      </c>
      <c r="I348" s="38" t="s">
        <v>797</v>
      </c>
      <c r="J348" s="38" t="s">
        <v>859</v>
      </c>
      <c r="K348" s="38" t="s">
        <v>1112</v>
      </c>
      <c r="L348" s="38"/>
      <c r="M348" s="47">
        <v>43878</v>
      </c>
      <c r="N348" s="94"/>
      <c r="O348" s="40"/>
      <c r="P348" s="40"/>
      <c r="Q348" s="32"/>
      <c r="R348" s="40"/>
      <c r="S348" s="40"/>
      <c r="T348" s="31"/>
      <c r="U348" s="31"/>
      <c r="V348" s="31"/>
      <c r="W348" s="31"/>
      <c r="X348" s="31"/>
      <c r="Y348" s="31"/>
      <c r="Z348" s="31"/>
      <c r="AA348" s="31"/>
      <c r="AB348" s="31"/>
      <c r="AC348" s="31"/>
      <c r="AD348" s="31"/>
      <c r="AE348" s="31"/>
      <c r="AF348" s="31"/>
      <c r="AG348" s="31"/>
    </row>
    <row r="349" spans="1:33" ht="15.75" customHeight="1" x14ac:dyDescent="0.25">
      <c r="A349" s="35" t="s">
        <v>7</v>
      </c>
      <c r="B349" s="36" t="s">
        <v>1265</v>
      </c>
      <c r="C349" s="35"/>
      <c r="D349" s="36"/>
      <c r="E349" s="35" t="s">
        <v>495</v>
      </c>
      <c r="F349" s="35" t="s">
        <v>14</v>
      </c>
      <c r="G349" s="41" t="s">
        <v>15</v>
      </c>
      <c r="H349" s="38"/>
      <c r="I349" s="38"/>
      <c r="J349" s="38"/>
      <c r="K349" s="38" t="s">
        <v>496</v>
      </c>
      <c r="L349" s="38"/>
      <c r="M349" s="46" t="s">
        <v>420</v>
      </c>
      <c r="N349" s="94"/>
      <c r="O349" s="40"/>
      <c r="P349" s="32"/>
      <c r="Q349" s="32"/>
      <c r="R349" s="40"/>
      <c r="S349" s="32"/>
      <c r="T349" s="31"/>
      <c r="U349" s="31"/>
      <c r="V349" s="31"/>
      <c r="W349" s="31"/>
      <c r="X349" s="31"/>
      <c r="Y349" s="31"/>
      <c r="Z349" s="31"/>
      <c r="AA349" s="31"/>
      <c r="AB349" s="31"/>
      <c r="AC349" s="31"/>
      <c r="AD349" s="31"/>
      <c r="AE349" s="31"/>
      <c r="AF349" s="31"/>
      <c r="AG349" s="31"/>
    </row>
    <row r="350" spans="1:33" ht="15.75" customHeight="1" x14ac:dyDescent="0.25">
      <c r="A350" s="35" t="s">
        <v>7</v>
      </c>
      <c r="B350" s="36">
        <v>40018</v>
      </c>
      <c r="C350" s="35"/>
      <c r="D350" s="36"/>
      <c r="E350" s="35" t="s">
        <v>497</v>
      </c>
      <c r="F350" s="35" t="s">
        <v>124</v>
      </c>
      <c r="G350" s="37" t="s">
        <v>19</v>
      </c>
      <c r="H350" s="108" t="s">
        <v>1051</v>
      </c>
      <c r="I350" s="38" t="s">
        <v>1280</v>
      </c>
      <c r="J350" s="38" t="s">
        <v>860</v>
      </c>
      <c r="K350" s="108" t="s">
        <v>1281</v>
      </c>
      <c r="L350" s="38"/>
      <c r="M350" s="47">
        <v>44287</v>
      </c>
      <c r="N350" s="107" t="s">
        <v>1282</v>
      </c>
      <c r="O350" s="40" t="s">
        <v>1526</v>
      </c>
      <c r="P350" s="40"/>
      <c r="Q350" s="32"/>
      <c r="R350" s="40"/>
      <c r="S350" s="40"/>
      <c r="T350" s="31"/>
      <c r="U350" s="31"/>
      <c r="V350" s="31"/>
      <c r="W350" s="31"/>
      <c r="X350" s="31"/>
      <c r="Y350" s="31"/>
      <c r="Z350" s="31"/>
      <c r="AA350" s="31"/>
      <c r="AB350" s="31"/>
      <c r="AC350" s="31"/>
      <c r="AD350" s="31"/>
      <c r="AE350" s="31"/>
      <c r="AF350" s="31"/>
      <c r="AG350" s="31"/>
    </row>
    <row r="351" spans="1:33" ht="15.75" customHeight="1" x14ac:dyDescent="0.25">
      <c r="A351" s="35" t="s">
        <v>7</v>
      </c>
      <c r="B351" s="36">
        <v>35864</v>
      </c>
      <c r="C351" s="35"/>
      <c r="D351" s="36"/>
      <c r="E351" s="35" t="s">
        <v>498</v>
      </c>
      <c r="F351" s="35" t="s">
        <v>117</v>
      </c>
      <c r="G351" s="37" t="s">
        <v>19</v>
      </c>
      <c r="H351" s="38" t="s">
        <v>1113</v>
      </c>
      <c r="I351" s="38" t="s">
        <v>822</v>
      </c>
      <c r="J351" s="38" t="s">
        <v>859</v>
      </c>
      <c r="K351" s="38"/>
      <c r="L351" s="38"/>
      <c r="M351" s="47">
        <v>43884</v>
      </c>
      <c r="N351" s="94"/>
      <c r="O351" s="40"/>
      <c r="P351" s="40"/>
      <c r="Q351" s="32"/>
      <c r="R351" s="40"/>
      <c r="S351" s="40"/>
      <c r="T351" s="31"/>
      <c r="U351" s="31"/>
      <c r="V351" s="31"/>
      <c r="W351" s="31"/>
      <c r="X351" s="31"/>
      <c r="Y351" s="31"/>
      <c r="Z351" s="31"/>
      <c r="AA351" s="31"/>
      <c r="AB351" s="31"/>
      <c r="AC351" s="31"/>
      <c r="AD351" s="31"/>
      <c r="AE351" s="31"/>
      <c r="AF351" s="31"/>
      <c r="AG351" s="31"/>
    </row>
    <row r="352" spans="1:33" ht="15.75" customHeight="1" x14ac:dyDescent="0.25">
      <c r="A352" s="35" t="s">
        <v>7</v>
      </c>
      <c r="B352" s="36">
        <v>33235</v>
      </c>
      <c r="C352" s="35"/>
      <c r="D352" s="36"/>
      <c r="E352" s="35" t="s">
        <v>47</v>
      </c>
      <c r="F352" s="35" t="s">
        <v>108</v>
      </c>
      <c r="G352" s="37" t="s">
        <v>19</v>
      </c>
      <c r="H352" s="38" t="s">
        <v>850</v>
      </c>
      <c r="I352" s="38" t="s">
        <v>796</v>
      </c>
      <c r="J352" s="38" t="s">
        <v>859</v>
      </c>
      <c r="K352" s="38" t="s">
        <v>913</v>
      </c>
      <c r="L352" s="38"/>
      <c r="M352" s="47">
        <v>43891</v>
      </c>
      <c r="N352" s="94"/>
      <c r="O352" s="40"/>
      <c r="P352" s="40"/>
      <c r="Q352" s="32"/>
      <c r="R352" s="40"/>
      <c r="S352" s="40"/>
      <c r="T352" s="31"/>
      <c r="U352" s="31"/>
      <c r="V352" s="31"/>
      <c r="W352" s="31"/>
      <c r="X352" s="31"/>
      <c r="Y352" s="31"/>
      <c r="Z352" s="31"/>
      <c r="AA352" s="31"/>
      <c r="AB352" s="31"/>
      <c r="AC352" s="31"/>
      <c r="AD352" s="31"/>
      <c r="AE352" s="31"/>
      <c r="AF352" s="31"/>
      <c r="AG352" s="31"/>
    </row>
    <row r="353" spans="1:33" ht="15.75" customHeight="1" x14ac:dyDescent="0.25">
      <c r="A353" s="35" t="s">
        <v>7</v>
      </c>
      <c r="B353" s="44">
        <v>43861</v>
      </c>
      <c r="C353" s="35"/>
      <c r="D353" s="44"/>
      <c r="E353" s="35" t="s">
        <v>499</v>
      </c>
      <c r="F353" s="35" t="s">
        <v>310</v>
      </c>
      <c r="G353" s="37" t="s">
        <v>62</v>
      </c>
      <c r="H353" s="38" t="s">
        <v>850</v>
      </c>
      <c r="I353" s="38" t="s">
        <v>796</v>
      </c>
      <c r="J353" s="38" t="s">
        <v>872</v>
      </c>
      <c r="K353" s="38"/>
      <c r="L353" s="38"/>
      <c r="M353" s="47">
        <v>44158</v>
      </c>
      <c r="N353" s="107" t="s">
        <v>1527</v>
      </c>
      <c r="O353" s="40"/>
      <c r="P353" s="40"/>
      <c r="Q353" s="32"/>
      <c r="R353" s="40"/>
      <c r="S353" s="40"/>
      <c r="T353" s="31"/>
      <c r="U353" s="31"/>
      <c r="V353" s="31"/>
      <c r="W353" s="31"/>
      <c r="X353" s="31"/>
      <c r="Y353" s="31"/>
      <c r="Z353" s="31"/>
      <c r="AA353" s="31"/>
      <c r="AB353" s="31"/>
      <c r="AC353" s="31"/>
      <c r="AD353" s="31"/>
      <c r="AE353" s="31"/>
      <c r="AF353" s="31"/>
      <c r="AG353" s="31"/>
    </row>
    <row r="354" spans="1:33" ht="15.75" customHeight="1" x14ac:dyDescent="0.25">
      <c r="A354" s="35" t="s">
        <v>7</v>
      </c>
      <c r="B354" s="44">
        <v>43615</v>
      </c>
      <c r="C354" s="35"/>
      <c r="D354" s="44"/>
      <c r="E354" s="46" t="s">
        <v>500</v>
      </c>
      <c r="F354" s="46" t="s">
        <v>47</v>
      </c>
      <c r="G354" s="37" t="s">
        <v>62</v>
      </c>
      <c r="H354" s="38" t="s">
        <v>850</v>
      </c>
      <c r="I354" s="38" t="s">
        <v>796</v>
      </c>
      <c r="J354" s="38" t="s">
        <v>872</v>
      </c>
      <c r="K354" s="46"/>
      <c r="L354" s="46"/>
      <c r="M354" s="47">
        <v>43887</v>
      </c>
      <c r="N354" s="107" t="s">
        <v>1528</v>
      </c>
      <c r="O354" s="48"/>
      <c r="P354" s="40"/>
      <c r="Q354" s="32"/>
      <c r="R354" s="48"/>
      <c r="S354" s="40"/>
      <c r="T354" s="31"/>
      <c r="U354" s="31"/>
      <c r="V354" s="31"/>
      <c r="W354" s="31"/>
      <c r="X354" s="31"/>
      <c r="Y354" s="31"/>
      <c r="Z354" s="31"/>
      <c r="AA354" s="31"/>
      <c r="AB354" s="31"/>
      <c r="AC354" s="31"/>
      <c r="AD354" s="31"/>
      <c r="AE354" s="31"/>
      <c r="AF354" s="31"/>
      <c r="AG354" s="31"/>
    </row>
    <row r="355" spans="1:33" ht="15.75" customHeight="1" x14ac:dyDescent="0.25">
      <c r="A355" s="35" t="s">
        <v>7</v>
      </c>
      <c r="B355" s="52">
        <v>42044</v>
      </c>
      <c r="C355" s="35" t="s">
        <v>16</v>
      </c>
      <c r="D355" s="44">
        <v>43707</v>
      </c>
      <c r="E355" s="35" t="s">
        <v>501</v>
      </c>
      <c r="F355" s="35" t="s">
        <v>9</v>
      </c>
      <c r="G355" s="37" t="s">
        <v>119</v>
      </c>
      <c r="H355" s="38"/>
      <c r="I355" s="38"/>
      <c r="J355" s="38"/>
      <c r="K355" s="38" t="s">
        <v>118</v>
      </c>
      <c r="L355" s="38"/>
      <c r="M355" s="47">
        <v>44075</v>
      </c>
      <c r="N355" s="107" t="s">
        <v>1529</v>
      </c>
      <c r="O355" s="40"/>
      <c r="P355" s="40"/>
      <c r="Q355" s="32"/>
      <c r="R355" s="40"/>
      <c r="S355" s="40"/>
      <c r="T355" s="31"/>
      <c r="U355" s="31"/>
      <c r="V355" s="31"/>
      <c r="W355" s="31"/>
      <c r="X355" s="31"/>
      <c r="Y355" s="31"/>
      <c r="Z355" s="31"/>
      <c r="AA355" s="31"/>
      <c r="AB355" s="31"/>
      <c r="AC355" s="31"/>
      <c r="AD355" s="31"/>
      <c r="AE355" s="31"/>
      <c r="AF355" s="31"/>
      <c r="AG355" s="31"/>
    </row>
    <row r="356" spans="1:33" ht="15.75" customHeight="1" x14ac:dyDescent="0.25">
      <c r="A356" s="35" t="s">
        <v>7</v>
      </c>
      <c r="B356" s="44">
        <v>43511</v>
      </c>
      <c r="C356" s="35"/>
      <c r="D356" s="44"/>
      <c r="E356" s="35" t="s">
        <v>502</v>
      </c>
      <c r="F356" s="35" t="s">
        <v>310</v>
      </c>
      <c r="G356" s="37" t="s">
        <v>62</v>
      </c>
      <c r="H356" s="38" t="s">
        <v>850</v>
      </c>
      <c r="I356" s="38" t="s">
        <v>796</v>
      </c>
      <c r="J356" s="38" t="s">
        <v>872</v>
      </c>
      <c r="K356" s="38"/>
      <c r="L356" s="38"/>
      <c r="M356" s="47">
        <v>44140</v>
      </c>
      <c r="N356" s="107" t="s">
        <v>1530</v>
      </c>
      <c r="O356" s="40"/>
      <c r="P356" s="40"/>
      <c r="Q356" s="32"/>
      <c r="R356" s="40"/>
      <c r="S356" s="40"/>
      <c r="T356" s="31"/>
      <c r="U356" s="31"/>
      <c r="V356" s="31"/>
      <c r="W356" s="31"/>
      <c r="X356" s="31"/>
      <c r="Y356" s="31"/>
      <c r="Z356" s="31"/>
      <c r="AA356" s="31"/>
      <c r="AB356" s="31"/>
      <c r="AC356" s="31"/>
      <c r="AD356" s="31"/>
      <c r="AE356" s="31"/>
      <c r="AF356" s="31"/>
      <c r="AG356" s="31"/>
    </row>
    <row r="357" spans="1:33" ht="15.75" customHeight="1" x14ac:dyDescent="0.25">
      <c r="A357" s="35" t="s">
        <v>7</v>
      </c>
      <c r="B357" s="36">
        <v>35643</v>
      </c>
      <c r="C357" s="35"/>
      <c r="D357" s="36"/>
      <c r="E357" s="35" t="s">
        <v>503</v>
      </c>
      <c r="F357" s="35" t="s">
        <v>18</v>
      </c>
      <c r="G357" s="41" t="s">
        <v>29</v>
      </c>
      <c r="H357" s="38" t="s">
        <v>1114</v>
      </c>
      <c r="I357" s="38" t="s">
        <v>1115</v>
      </c>
      <c r="J357" s="38" t="s">
        <v>906</v>
      </c>
      <c r="K357" s="38"/>
      <c r="L357" s="108" t="s">
        <v>1250</v>
      </c>
      <c r="M357" s="47">
        <v>43728</v>
      </c>
      <c r="N357" s="94"/>
      <c r="O357" s="40"/>
      <c r="P357" s="32"/>
      <c r="Q357" s="32"/>
      <c r="R357" s="40"/>
      <c r="S357" s="32"/>
      <c r="T357" s="31"/>
      <c r="U357" s="31"/>
      <c r="V357" s="31"/>
      <c r="W357" s="31"/>
      <c r="X357" s="31"/>
      <c r="Y357" s="31"/>
      <c r="Z357" s="31"/>
      <c r="AA357" s="31"/>
      <c r="AB357" s="31"/>
      <c r="AC357" s="31"/>
      <c r="AD357" s="31"/>
      <c r="AE357" s="31"/>
      <c r="AF357" s="31"/>
      <c r="AG357" s="31"/>
    </row>
    <row r="358" spans="1:33" ht="15.75" customHeight="1" x14ac:dyDescent="0.25">
      <c r="A358" s="35" t="s">
        <v>7</v>
      </c>
      <c r="B358" s="36">
        <v>36871</v>
      </c>
      <c r="C358" s="35"/>
      <c r="D358" s="36"/>
      <c r="E358" s="35" t="s">
        <v>504</v>
      </c>
      <c r="F358" s="35" t="s">
        <v>106</v>
      </c>
      <c r="G358" s="41" t="s">
        <v>29</v>
      </c>
      <c r="H358" s="38" t="s">
        <v>866</v>
      </c>
      <c r="I358" s="38" t="s">
        <v>834</v>
      </c>
      <c r="J358" s="49" t="s">
        <v>848</v>
      </c>
      <c r="K358" s="38"/>
      <c r="L358" s="38" t="s">
        <v>1243</v>
      </c>
      <c r="M358" s="47">
        <v>43787</v>
      </c>
      <c r="N358" s="94"/>
      <c r="O358" s="40"/>
      <c r="P358" s="32"/>
      <c r="Q358" s="32"/>
      <c r="R358" s="40"/>
      <c r="S358" s="32"/>
      <c r="T358" s="31"/>
      <c r="U358" s="31"/>
      <c r="V358" s="31"/>
      <c r="W358" s="31"/>
      <c r="X358" s="31"/>
      <c r="Y358" s="31"/>
      <c r="Z358" s="31"/>
      <c r="AA358" s="31"/>
      <c r="AB358" s="31"/>
      <c r="AC358" s="31"/>
      <c r="AD358" s="31"/>
      <c r="AE358" s="31"/>
      <c r="AF358" s="31"/>
      <c r="AG358" s="31"/>
    </row>
    <row r="359" spans="1:33" ht="15.75" customHeight="1" x14ac:dyDescent="0.25">
      <c r="A359" s="35" t="s">
        <v>7</v>
      </c>
      <c r="B359" s="36">
        <v>36341</v>
      </c>
      <c r="C359" s="35"/>
      <c r="D359" s="36"/>
      <c r="E359" s="35" t="s">
        <v>505</v>
      </c>
      <c r="F359" s="35" t="s">
        <v>95</v>
      </c>
      <c r="G359" s="41" t="s">
        <v>77</v>
      </c>
      <c r="H359" s="38" t="s">
        <v>1116</v>
      </c>
      <c r="I359" s="38"/>
      <c r="J359" s="38"/>
      <c r="K359" s="38"/>
      <c r="L359" s="38"/>
      <c r="M359" s="47">
        <v>43215</v>
      </c>
      <c r="N359" s="94"/>
      <c r="O359" s="40"/>
      <c r="P359" s="32"/>
      <c r="Q359" s="32"/>
      <c r="R359" s="40"/>
      <c r="S359" s="32"/>
      <c r="T359" s="31"/>
      <c r="U359" s="31"/>
      <c r="V359" s="31"/>
      <c r="W359" s="31"/>
      <c r="X359" s="31"/>
      <c r="Y359" s="31"/>
      <c r="Z359" s="31"/>
      <c r="AA359" s="31"/>
      <c r="AB359" s="31"/>
      <c r="AC359" s="31"/>
      <c r="AD359" s="31"/>
      <c r="AE359" s="31"/>
      <c r="AF359" s="31"/>
      <c r="AG359" s="31"/>
    </row>
    <row r="360" spans="1:33" ht="15.75" customHeight="1" x14ac:dyDescent="0.25">
      <c r="A360" s="35"/>
      <c r="B360" s="52"/>
      <c r="C360" s="35" t="s">
        <v>16</v>
      </c>
      <c r="D360" s="36">
        <v>41523</v>
      </c>
      <c r="E360" s="35" t="s">
        <v>506</v>
      </c>
      <c r="F360" s="35" t="s">
        <v>9</v>
      </c>
      <c r="G360" s="111" t="s">
        <v>1314</v>
      </c>
      <c r="H360" s="38" t="s">
        <v>71</v>
      </c>
      <c r="I360" s="38"/>
      <c r="J360" s="38"/>
      <c r="K360" s="38"/>
      <c r="L360" s="38"/>
      <c r="M360" s="47">
        <v>44214</v>
      </c>
      <c r="N360" s="94" t="s">
        <v>1315</v>
      </c>
      <c r="O360" s="40"/>
      <c r="P360" s="40"/>
      <c r="Q360" s="32"/>
      <c r="R360" s="40"/>
      <c r="S360" s="40"/>
      <c r="T360" s="31"/>
      <c r="U360" s="31"/>
      <c r="V360" s="31"/>
      <c r="W360" s="31"/>
      <c r="X360" s="31"/>
      <c r="Y360" s="31"/>
      <c r="Z360" s="31"/>
      <c r="AA360" s="31"/>
      <c r="AB360" s="31"/>
      <c r="AC360" s="31"/>
      <c r="AD360" s="31"/>
      <c r="AE360" s="31"/>
      <c r="AF360" s="31"/>
      <c r="AG360" s="31"/>
    </row>
    <row r="361" spans="1:33" ht="15.75" customHeight="1" x14ac:dyDescent="0.25">
      <c r="A361" s="35"/>
      <c r="B361" s="52"/>
      <c r="C361" s="35" t="s">
        <v>16</v>
      </c>
      <c r="D361" s="29">
        <v>36283</v>
      </c>
      <c r="E361" s="35" t="s">
        <v>507</v>
      </c>
      <c r="F361" s="35" t="s">
        <v>35</v>
      </c>
      <c r="G361" s="37" t="s">
        <v>19</v>
      </c>
      <c r="H361" s="38" t="s">
        <v>1007</v>
      </c>
      <c r="I361" s="38" t="s">
        <v>820</v>
      </c>
      <c r="J361" s="38" t="s">
        <v>859</v>
      </c>
      <c r="K361" s="38" t="s">
        <v>1061</v>
      </c>
      <c r="L361" s="38"/>
      <c r="M361" s="47">
        <v>43705</v>
      </c>
      <c r="N361" s="94"/>
      <c r="O361" s="40"/>
      <c r="P361" s="40"/>
      <c r="Q361" s="32"/>
      <c r="R361" s="40"/>
      <c r="S361" s="40"/>
      <c r="T361" s="31"/>
      <c r="U361" s="31"/>
      <c r="V361" s="31"/>
      <c r="W361" s="31"/>
      <c r="X361" s="31"/>
      <c r="Y361" s="31"/>
      <c r="Z361" s="31"/>
      <c r="AA361" s="31"/>
      <c r="AB361" s="31"/>
      <c r="AC361" s="31"/>
      <c r="AD361" s="31"/>
      <c r="AE361" s="31"/>
      <c r="AF361" s="31"/>
      <c r="AG361" s="31"/>
    </row>
    <row r="362" spans="1:33" ht="15.75" customHeight="1" x14ac:dyDescent="0.25">
      <c r="A362" s="35" t="s">
        <v>7</v>
      </c>
      <c r="B362" s="44">
        <v>43518</v>
      </c>
      <c r="C362" s="35"/>
      <c r="D362" s="44"/>
      <c r="E362" s="46" t="s">
        <v>508</v>
      </c>
      <c r="F362" s="46" t="s">
        <v>263</v>
      </c>
      <c r="G362" s="37" t="s">
        <v>62</v>
      </c>
      <c r="H362" s="38" t="s">
        <v>850</v>
      </c>
      <c r="I362" s="38" t="s">
        <v>796</v>
      </c>
      <c r="J362" s="38" t="s">
        <v>872</v>
      </c>
      <c r="K362" s="46"/>
      <c r="L362" s="46"/>
      <c r="M362" s="47">
        <v>43807</v>
      </c>
      <c r="N362" s="107" t="s">
        <v>1531</v>
      </c>
      <c r="O362" s="48"/>
      <c r="P362" s="40"/>
      <c r="Q362" s="32"/>
      <c r="R362" s="48"/>
      <c r="S362" s="40"/>
      <c r="T362" s="31"/>
      <c r="U362" s="31"/>
      <c r="V362" s="31"/>
      <c r="W362" s="31"/>
      <c r="X362" s="31"/>
      <c r="Y362" s="31"/>
      <c r="Z362" s="31"/>
      <c r="AA362" s="31"/>
      <c r="AB362" s="31"/>
      <c r="AC362" s="31"/>
      <c r="AD362" s="31"/>
      <c r="AE362" s="31"/>
      <c r="AF362" s="31"/>
      <c r="AG362" s="31"/>
    </row>
    <row r="363" spans="1:33" ht="15.75" customHeight="1" x14ac:dyDescent="0.25">
      <c r="A363" s="35"/>
      <c r="B363" s="52"/>
      <c r="C363" s="35" t="s">
        <v>16</v>
      </c>
      <c r="D363" s="29">
        <v>38706</v>
      </c>
      <c r="E363" s="35" t="s">
        <v>509</v>
      </c>
      <c r="F363" s="35" t="s">
        <v>39</v>
      </c>
      <c r="G363" s="41" t="s">
        <v>29</v>
      </c>
      <c r="H363" s="38" t="s">
        <v>867</v>
      </c>
      <c r="I363" s="38" t="s">
        <v>833</v>
      </c>
      <c r="J363" s="38" t="s">
        <v>868</v>
      </c>
      <c r="K363" s="38"/>
      <c r="L363" s="38" t="s">
        <v>1242</v>
      </c>
      <c r="M363" s="47">
        <v>42261</v>
      </c>
      <c r="N363" s="94"/>
      <c r="O363" s="40"/>
      <c r="P363" s="32"/>
      <c r="Q363" s="32"/>
      <c r="R363" s="40"/>
      <c r="S363" s="32"/>
      <c r="T363" s="31"/>
      <c r="U363" s="31"/>
      <c r="V363" s="31"/>
      <c r="W363" s="31"/>
      <c r="X363" s="31"/>
      <c r="Y363" s="31"/>
      <c r="Z363" s="31"/>
      <c r="AA363" s="31"/>
      <c r="AB363" s="31"/>
      <c r="AC363" s="31"/>
      <c r="AD363" s="31"/>
      <c r="AE363" s="31"/>
      <c r="AF363" s="31"/>
      <c r="AG363" s="31"/>
    </row>
    <row r="364" spans="1:33" ht="15.75" customHeight="1" x14ac:dyDescent="0.25">
      <c r="A364" s="35" t="s">
        <v>7</v>
      </c>
      <c r="B364" s="36" t="s">
        <v>1268</v>
      </c>
      <c r="C364" s="35"/>
      <c r="D364" s="36"/>
      <c r="E364" s="35" t="s">
        <v>510</v>
      </c>
      <c r="F364" s="35" t="s">
        <v>242</v>
      </c>
      <c r="G364" s="37" t="s">
        <v>838</v>
      </c>
      <c r="H364" s="38" t="s">
        <v>1037</v>
      </c>
      <c r="I364" s="38" t="s">
        <v>762</v>
      </c>
      <c r="J364" s="38"/>
      <c r="K364" s="38" t="s">
        <v>511</v>
      </c>
      <c r="L364" s="38"/>
      <c r="M364" s="47">
        <v>42736</v>
      </c>
      <c r="N364" s="94"/>
      <c r="O364" s="40"/>
      <c r="P364" s="40"/>
      <c r="Q364" s="32"/>
      <c r="R364" s="40"/>
      <c r="S364" s="40"/>
      <c r="T364" s="31"/>
      <c r="U364" s="31"/>
      <c r="V364" s="31"/>
      <c r="W364" s="31"/>
      <c r="X364" s="31"/>
      <c r="Y364" s="31"/>
      <c r="Z364" s="31"/>
      <c r="AA364" s="31"/>
      <c r="AB364" s="31"/>
      <c r="AC364" s="31"/>
      <c r="AD364" s="31"/>
      <c r="AE364" s="31"/>
      <c r="AF364" s="31"/>
      <c r="AG364" s="31"/>
    </row>
    <row r="365" spans="1:33" ht="15.75" customHeight="1" x14ac:dyDescent="0.25">
      <c r="A365" s="35" t="s">
        <v>7</v>
      </c>
      <c r="B365" s="52">
        <v>35482</v>
      </c>
      <c r="C365" s="35" t="s">
        <v>16</v>
      </c>
      <c r="D365" s="29">
        <v>36880</v>
      </c>
      <c r="E365" s="35" t="s">
        <v>61</v>
      </c>
      <c r="F365" s="35" t="s">
        <v>141</v>
      </c>
      <c r="G365" s="37" t="s">
        <v>19</v>
      </c>
      <c r="H365" s="38" t="s">
        <v>850</v>
      </c>
      <c r="I365" s="38" t="s">
        <v>796</v>
      </c>
      <c r="J365" s="38" t="s">
        <v>859</v>
      </c>
      <c r="K365" s="38" t="s">
        <v>912</v>
      </c>
      <c r="L365" s="38"/>
      <c r="M365" s="47">
        <v>43820</v>
      </c>
      <c r="N365" s="94"/>
      <c r="O365" s="40"/>
      <c r="P365" s="40"/>
      <c r="Q365" s="32"/>
      <c r="R365" s="40"/>
      <c r="S365" s="40"/>
      <c r="T365" s="31"/>
      <c r="U365" s="31"/>
      <c r="V365" s="31"/>
      <c r="W365" s="31"/>
      <c r="X365" s="31"/>
      <c r="Y365" s="31"/>
      <c r="Z365" s="31"/>
      <c r="AA365" s="31"/>
      <c r="AB365" s="31"/>
      <c r="AC365" s="31"/>
      <c r="AD365" s="31"/>
      <c r="AE365" s="31"/>
      <c r="AF365" s="31"/>
      <c r="AG365" s="31"/>
    </row>
    <row r="366" spans="1:33" ht="15.75" customHeight="1" x14ac:dyDescent="0.25">
      <c r="A366" s="35" t="s">
        <v>7</v>
      </c>
      <c r="B366" s="52">
        <v>36490</v>
      </c>
      <c r="C366" s="35" t="s">
        <v>16</v>
      </c>
      <c r="D366" s="29">
        <v>36490</v>
      </c>
      <c r="E366" s="35" t="s">
        <v>512</v>
      </c>
      <c r="F366" s="35" t="s">
        <v>513</v>
      </c>
      <c r="G366" s="37" t="s">
        <v>838</v>
      </c>
      <c r="H366" s="38" t="s">
        <v>850</v>
      </c>
      <c r="I366" s="38" t="s">
        <v>796</v>
      </c>
      <c r="J366" s="38"/>
      <c r="K366" s="38" t="s">
        <v>912</v>
      </c>
      <c r="L366" s="38"/>
      <c r="M366" s="47">
        <v>39189</v>
      </c>
      <c r="N366" s="94"/>
      <c r="O366" s="40"/>
      <c r="P366" s="40"/>
      <c r="Q366" s="32"/>
      <c r="R366" s="40"/>
      <c r="S366" s="40"/>
      <c r="T366" s="31"/>
      <c r="U366" s="31"/>
      <c r="V366" s="31"/>
      <c r="W366" s="31"/>
      <c r="X366" s="31"/>
      <c r="Y366" s="31"/>
      <c r="Z366" s="31"/>
      <c r="AA366" s="31"/>
      <c r="AB366" s="31"/>
      <c r="AC366" s="31"/>
      <c r="AD366" s="31"/>
      <c r="AE366" s="31"/>
      <c r="AF366" s="31"/>
      <c r="AG366" s="31"/>
    </row>
    <row r="367" spans="1:33" ht="15.75" customHeight="1" x14ac:dyDescent="0.25">
      <c r="A367" s="35"/>
      <c r="B367" s="52"/>
      <c r="C367" s="35" t="s">
        <v>16</v>
      </c>
      <c r="D367" s="36">
        <v>39794</v>
      </c>
      <c r="E367" s="35" t="s">
        <v>514</v>
      </c>
      <c r="F367" s="35" t="s">
        <v>95</v>
      </c>
      <c r="G367" s="37" t="s">
        <v>19</v>
      </c>
      <c r="H367" s="38" t="s">
        <v>1118</v>
      </c>
      <c r="I367" s="38" t="s">
        <v>1117</v>
      </c>
      <c r="J367" s="38" t="s">
        <v>860</v>
      </c>
      <c r="K367" s="38"/>
      <c r="L367" s="38"/>
      <c r="M367" s="47">
        <v>42600</v>
      </c>
      <c r="N367" s="107" t="s">
        <v>1532</v>
      </c>
      <c r="O367" s="40"/>
      <c r="P367" s="40"/>
      <c r="Q367" s="32"/>
      <c r="R367" s="40"/>
      <c r="S367" s="40"/>
      <c r="T367" s="31"/>
      <c r="U367" s="31"/>
      <c r="V367" s="31"/>
      <c r="W367" s="31"/>
      <c r="X367" s="31"/>
      <c r="Y367" s="31"/>
      <c r="Z367" s="31"/>
      <c r="AA367" s="31"/>
      <c r="AB367" s="31"/>
      <c r="AC367" s="31"/>
      <c r="AD367" s="31"/>
      <c r="AE367" s="31"/>
      <c r="AF367" s="31"/>
      <c r="AG367" s="31"/>
    </row>
    <row r="368" spans="1:33" ht="15.75" customHeight="1" x14ac:dyDescent="0.25">
      <c r="A368" s="35" t="s">
        <v>7</v>
      </c>
      <c r="B368" s="52">
        <v>35846</v>
      </c>
      <c r="C368" s="35" t="s">
        <v>16</v>
      </c>
      <c r="D368" s="29">
        <v>37376</v>
      </c>
      <c r="E368" s="35" t="s">
        <v>515</v>
      </c>
      <c r="F368" s="35" t="s">
        <v>66</v>
      </c>
      <c r="G368" s="41" t="s">
        <v>29</v>
      </c>
      <c r="H368" s="38" t="s">
        <v>853</v>
      </c>
      <c r="I368" s="38" t="s">
        <v>846</v>
      </c>
      <c r="J368" s="49" t="s">
        <v>848</v>
      </c>
      <c r="K368" s="38" t="s">
        <v>1019</v>
      </c>
      <c r="L368" s="38" t="s">
        <v>1242</v>
      </c>
      <c r="M368" s="47">
        <v>42795</v>
      </c>
      <c r="N368" s="94"/>
      <c r="O368" s="40"/>
      <c r="P368" s="32"/>
      <c r="Q368" s="32"/>
      <c r="R368" s="40"/>
      <c r="S368" s="32"/>
      <c r="T368" s="31"/>
      <c r="U368" s="31"/>
      <c r="V368" s="31"/>
      <c r="W368" s="31"/>
      <c r="X368" s="31"/>
      <c r="Y368" s="31"/>
      <c r="Z368" s="31"/>
      <c r="AA368" s="31"/>
      <c r="AB368" s="31"/>
      <c r="AC368" s="31"/>
      <c r="AD368" s="31"/>
      <c r="AE368" s="31"/>
      <c r="AF368" s="31"/>
      <c r="AG368" s="31"/>
    </row>
    <row r="369" spans="1:33" ht="15.75" customHeight="1" x14ac:dyDescent="0.25">
      <c r="A369" s="35" t="s">
        <v>7</v>
      </c>
      <c r="B369" s="36">
        <v>34752</v>
      </c>
      <c r="C369" s="35"/>
      <c r="D369" s="36"/>
      <c r="E369" s="35" t="s">
        <v>516</v>
      </c>
      <c r="F369" s="35" t="s">
        <v>14</v>
      </c>
      <c r="G369" s="37" t="s">
        <v>19</v>
      </c>
      <c r="H369" s="38" t="s">
        <v>1119</v>
      </c>
      <c r="I369" s="38" t="s">
        <v>773</v>
      </c>
      <c r="J369" s="38" t="s">
        <v>859</v>
      </c>
      <c r="K369" s="38"/>
      <c r="L369" s="38"/>
      <c r="M369" s="47">
        <v>43332</v>
      </c>
      <c r="N369" s="94"/>
      <c r="O369" s="40"/>
      <c r="P369" s="40"/>
      <c r="Q369" s="32"/>
      <c r="R369" s="40"/>
      <c r="S369" s="40"/>
      <c r="T369" s="31"/>
      <c r="U369" s="31"/>
      <c r="V369" s="31"/>
      <c r="W369" s="31"/>
      <c r="X369" s="31"/>
      <c r="Y369" s="31"/>
      <c r="Z369" s="31"/>
      <c r="AA369" s="31"/>
      <c r="AB369" s="31"/>
      <c r="AC369" s="31"/>
      <c r="AD369" s="31"/>
      <c r="AE369" s="31"/>
      <c r="AF369" s="31"/>
      <c r="AG369" s="31"/>
    </row>
    <row r="370" spans="1:33" ht="15.75" customHeight="1" x14ac:dyDescent="0.25">
      <c r="A370" s="35" t="s">
        <v>7</v>
      </c>
      <c r="B370" s="36">
        <v>36598</v>
      </c>
      <c r="C370" s="35"/>
      <c r="D370" s="36"/>
      <c r="E370" s="35" t="s">
        <v>517</v>
      </c>
      <c r="F370" s="35" t="s">
        <v>9</v>
      </c>
      <c r="G370" s="41" t="s">
        <v>77</v>
      </c>
      <c r="H370" s="38" t="s">
        <v>1120</v>
      </c>
      <c r="I370" s="38"/>
      <c r="J370" s="38"/>
      <c r="K370" s="38"/>
      <c r="L370" s="38"/>
      <c r="M370" s="47">
        <v>43464</v>
      </c>
      <c r="N370" s="94"/>
      <c r="O370" s="40"/>
      <c r="P370" s="32"/>
      <c r="Q370" s="32"/>
      <c r="R370" s="40"/>
      <c r="S370" s="32"/>
      <c r="T370" s="31"/>
      <c r="U370" s="31"/>
      <c r="V370" s="31"/>
      <c r="W370" s="31"/>
      <c r="X370" s="31"/>
      <c r="Y370" s="31"/>
      <c r="Z370" s="31"/>
      <c r="AA370" s="31"/>
      <c r="AB370" s="31"/>
      <c r="AC370" s="31"/>
      <c r="AD370" s="31"/>
      <c r="AE370" s="31"/>
      <c r="AF370" s="31"/>
      <c r="AG370" s="31"/>
    </row>
    <row r="371" spans="1:33" ht="15.75" customHeight="1" x14ac:dyDescent="0.25">
      <c r="A371" s="35" t="s">
        <v>7</v>
      </c>
      <c r="B371" s="52">
        <v>35845</v>
      </c>
      <c r="C371" s="35" t="s">
        <v>16</v>
      </c>
      <c r="D371" s="29">
        <v>37932</v>
      </c>
      <c r="E371" s="35" t="s">
        <v>518</v>
      </c>
      <c r="F371" s="35" t="s">
        <v>115</v>
      </c>
      <c r="G371" s="37" t="s">
        <v>19</v>
      </c>
      <c r="H371" s="38" t="s">
        <v>1113</v>
      </c>
      <c r="I371" s="38" t="s">
        <v>822</v>
      </c>
      <c r="J371" s="38" t="s">
        <v>859</v>
      </c>
      <c r="K371" s="38"/>
      <c r="L371" s="38"/>
      <c r="M371" s="47">
        <v>43881</v>
      </c>
      <c r="N371" s="94"/>
      <c r="O371" s="40"/>
      <c r="P371" s="40"/>
      <c r="Q371" s="32"/>
      <c r="R371" s="40"/>
      <c r="S371" s="40"/>
      <c r="T371" s="31"/>
      <c r="U371" s="31"/>
      <c r="V371" s="31"/>
      <c r="W371" s="31"/>
      <c r="X371" s="31"/>
      <c r="Y371" s="31"/>
      <c r="Z371" s="31"/>
      <c r="AA371" s="31"/>
      <c r="AB371" s="31"/>
      <c r="AC371" s="31"/>
      <c r="AD371" s="31"/>
      <c r="AE371" s="31"/>
      <c r="AF371" s="31"/>
      <c r="AG371" s="31"/>
    </row>
    <row r="372" spans="1:33" ht="15.75" customHeight="1" x14ac:dyDescent="0.25">
      <c r="A372" s="35" t="s">
        <v>7</v>
      </c>
      <c r="B372" s="36">
        <v>36601</v>
      </c>
      <c r="C372" s="35"/>
      <c r="D372" s="36"/>
      <c r="E372" s="35" t="s">
        <v>519</v>
      </c>
      <c r="F372" s="35" t="s">
        <v>39</v>
      </c>
      <c r="G372" s="41" t="s">
        <v>77</v>
      </c>
      <c r="H372" s="38" t="s">
        <v>1121</v>
      </c>
      <c r="I372" s="38"/>
      <c r="J372" s="38"/>
      <c r="K372" s="38"/>
      <c r="L372" s="38"/>
      <c r="M372" s="47">
        <v>42817</v>
      </c>
      <c r="N372" s="94"/>
      <c r="O372" s="40"/>
      <c r="P372" s="32"/>
      <c r="Q372" s="32"/>
      <c r="R372" s="40"/>
      <c r="S372" s="32"/>
      <c r="T372" s="31"/>
      <c r="U372" s="31"/>
      <c r="V372" s="31"/>
      <c r="W372" s="31"/>
      <c r="X372" s="31"/>
      <c r="Y372" s="31"/>
      <c r="Z372" s="31"/>
      <c r="AA372" s="31"/>
      <c r="AB372" s="31"/>
      <c r="AC372" s="31"/>
      <c r="AD372" s="31"/>
      <c r="AE372" s="31"/>
      <c r="AF372" s="31"/>
      <c r="AG372" s="31"/>
    </row>
    <row r="373" spans="1:33" ht="15.75" customHeight="1" x14ac:dyDescent="0.25">
      <c r="A373" s="35" t="s">
        <v>7</v>
      </c>
      <c r="B373" s="36">
        <v>36584</v>
      </c>
      <c r="C373" s="35"/>
      <c r="D373" s="36"/>
      <c r="E373" s="35" t="s">
        <v>520</v>
      </c>
      <c r="F373" s="35" t="s">
        <v>52</v>
      </c>
      <c r="G373" s="37" t="s">
        <v>19</v>
      </c>
      <c r="H373" s="38" t="s">
        <v>873</v>
      </c>
      <c r="I373" s="38" t="s">
        <v>765</v>
      </c>
      <c r="J373" s="38" t="s">
        <v>859</v>
      </c>
      <c r="K373" s="38" t="s">
        <v>1122</v>
      </c>
      <c r="L373" s="38"/>
      <c r="M373" s="47">
        <v>43456</v>
      </c>
      <c r="N373" s="94"/>
      <c r="O373" s="40"/>
      <c r="P373" s="40"/>
      <c r="Q373" s="32"/>
      <c r="R373" s="40"/>
      <c r="S373" s="40"/>
      <c r="T373" s="31"/>
      <c r="U373" s="31"/>
      <c r="V373" s="31"/>
      <c r="W373" s="31"/>
      <c r="X373" s="31"/>
      <c r="Y373" s="31"/>
      <c r="Z373" s="31"/>
      <c r="AA373" s="31"/>
      <c r="AB373" s="31"/>
      <c r="AC373" s="31"/>
      <c r="AD373" s="31"/>
      <c r="AE373" s="31"/>
      <c r="AF373" s="31"/>
      <c r="AG373" s="31"/>
    </row>
    <row r="374" spans="1:33" ht="15.75" customHeight="1" x14ac:dyDescent="0.25">
      <c r="A374" s="35"/>
      <c r="B374" s="52"/>
      <c r="C374" s="35" t="s">
        <v>16</v>
      </c>
      <c r="D374" s="29">
        <v>38240</v>
      </c>
      <c r="E374" s="35" t="s">
        <v>521</v>
      </c>
      <c r="F374" s="35" t="s">
        <v>47</v>
      </c>
      <c r="G374" s="37" t="s">
        <v>19</v>
      </c>
      <c r="H374" s="38" t="s">
        <v>1123</v>
      </c>
      <c r="I374" s="38" t="s">
        <v>778</v>
      </c>
      <c r="J374" s="38" t="s">
        <v>859</v>
      </c>
      <c r="K374" s="38" t="s">
        <v>956</v>
      </c>
      <c r="L374" s="38"/>
      <c r="M374" s="47">
        <v>43858</v>
      </c>
      <c r="N374" s="94"/>
      <c r="O374" s="40"/>
      <c r="P374" s="40"/>
      <c r="Q374" s="32"/>
      <c r="R374" s="40"/>
      <c r="S374" s="40"/>
      <c r="T374" s="31"/>
      <c r="U374" s="31"/>
      <c r="V374" s="31"/>
      <c r="W374" s="31"/>
      <c r="X374" s="31"/>
      <c r="Y374" s="31"/>
      <c r="Z374" s="31"/>
      <c r="AA374" s="31"/>
      <c r="AB374" s="31"/>
      <c r="AC374" s="31"/>
      <c r="AD374" s="31"/>
      <c r="AE374" s="31"/>
      <c r="AF374" s="31"/>
      <c r="AG374" s="31"/>
    </row>
    <row r="375" spans="1:33" ht="15.75" customHeight="1" x14ac:dyDescent="0.25">
      <c r="A375" s="66"/>
      <c r="B375" s="129"/>
      <c r="C375" s="66" t="s">
        <v>16</v>
      </c>
      <c r="D375" s="44">
        <v>43707</v>
      </c>
      <c r="E375" s="67" t="s">
        <v>1262</v>
      </c>
      <c r="F375" s="67" t="s">
        <v>133</v>
      </c>
      <c r="G375" s="37"/>
      <c r="H375" s="38"/>
      <c r="I375" s="38"/>
      <c r="J375" s="38"/>
      <c r="K375" s="38"/>
      <c r="L375" s="38"/>
      <c r="M375" s="47"/>
      <c r="N375" s="94"/>
      <c r="O375" s="40"/>
      <c r="P375" s="40"/>
      <c r="Q375" s="32"/>
      <c r="R375" s="40"/>
      <c r="S375" s="40"/>
      <c r="T375" s="31"/>
      <c r="U375" s="31"/>
      <c r="V375" s="31"/>
      <c r="W375" s="31"/>
      <c r="X375" s="31"/>
      <c r="Y375" s="31"/>
      <c r="Z375" s="31"/>
      <c r="AA375" s="31"/>
      <c r="AB375" s="31"/>
      <c r="AC375" s="31"/>
      <c r="AD375" s="31"/>
      <c r="AE375" s="31"/>
      <c r="AF375" s="31"/>
      <c r="AG375" s="31"/>
    </row>
    <row r="376" spans="1:33" ht="15.75" customHeight="1" x14ac:dyDescent="0.25">
      <c r="A376" s="35" t="s">
        <v>7</v>
      </c>
      <c r="B376" s="52">
        <v>36412</v>
      </c>
      <c r="C376" s="35" t="s">
        <v>16</v>
      </c>
      <c r="D376" s="29">
        <v>37868</v>
      </c>
      <c r="E376" s="35" t="s">
        <v>522</v>
      </c>
      <c r="F376" s="35" t="s">
        <v>76</v>
      </c>
      <c r="G376" s="37" t="s">
        <v>19</v>
      </c>
      <c r="H376" s="38" t="s">
        <v>1124</v>
      </c>
      <c r="I376" s="38" t="s">
        <v>819</v>
      </c>
      <c r="J376" s="38" t="s">
        <v>859</v>
      </c>
      <c r="K376" s="38"/>
      <c r="L376" s="38"/>
      <c r="M376" s="47">
        <v>43443</v>
      </c>
      <c r="N376" s="94"/>
      <c r="O376" s="40"/>
      <c r="P376" s="40"/>
      <c r="Q376" s="32"/>
      <c r="R376" s="40"/>
      <c r="S376" s="40"/>
      <c r="T376" s="31"/>
      <c r="U376" s="31"/>
      <c r="V376" s="31"/>
      <c r="W376" s="31"/>
      <c r="X376" s="31"/>
      <c r="Y376" s="31"/>
      <c r="Z376" s="31"/>
      <c r="AA376" s="31"/>
      <c r="AB376" s="31"/>
      <c r="AC376" s="31"/>
      <c r="AD376" s="31"/>
      <c r="AE376" s="31"/>
      <c r="AF376" s="31"/>
      <c r="AG376" s="31"/>
    </row>
    <row r="377" spans="1:33" ht="15.75" customHeight="1" x14ac:dyDescent="0.25">
      <c r="A377" s="35" t="s">
        <v>7</v>
      </c>
      <c r="B377" s="36">
        <v>32704</v>
      </c>
      <c r="C377" s="35"/>
      <c r="D377" s="36"/>
      <c r="E377" s="35" t="s">
        <v>523</v>
      </c>
      <c r="F377" s="35" t="s">
        <v>147</v>
      </c>
      <c r="G377" s="41" t="s">
        <v>15</v>
      </c>
      <c r="H377" s="38"/>
      <c r="I377" s="38"/>
      <c r="J377" s="38"/>
      <c r="K377" s="38" t="s">
        <v>431</v>
      </c>
      <c r="L377" s="38"/>
      <c r="M377" s="46" t="s">
        <v>420</v>
      </c>
      <c r="N377" s="94"/>
      <c r="O377" s="40"/>
      <c r="P377" s="32"/>
      <c r="Q377" s="32"/>
      <c r="R377" s="40"/>
      <c r="S377" s="32"/>
      <c r="T377" s="31"/>
      <c r="U377" s="31"/>
      <c r="V377" s="31"/>
      <c r="W377" s="31"/>
      <c r="X377" s="31"/>
      <c r="Y377" s="31"/>
      <c r="Z377" s="31"/>
      <c r="AA377" s="31"/>
      <c r="AB377" s="31"/>
      <c r="AC377" s="31"/>
      <c r="AD377" s="31"/>
      <c r="AE377" s="31"/>
      <c r="AF377" s="31"/>
      <c r="AG377" s="31"/>
    </row>
    <row r="378" spans="1:33" ht="15.75" customHeight="1" x14ac:dyDescent="0.25">
      <c r="A378" s="35" t="s">
        <v>7</v>
      </c>
      <c r="B378" s="36">
        <v>33935</v>
      </c>
      <c r="C378" s="35"/>
      <c r="D378" s="36"/>
      <c r="E378" s="35" t="s">
        <v>524</v>
      </c>
      <c r="F378" s="35" t="s">
        <v>39</v>
      </c>
      <c r="G378" s="37" t="s">
        <v>19</v>
      </c>
      <c r="H378" s="38" t="s">
        <v>850</v>
      </c>
      <c r="I378" s="38" t="s">
        <v>796</v>
      </c>
      <c r="J378" s="38" t="s">
        <v>859</v>
      </c>
      <c r="K378" s="38" t="s">
        <v>914</v>
      </c>
      <c r="L378" s="38"/>
      <c r="M378" s="47">
        <v>41260</v>
      </c>
      <c r="N378" s="94"/>
      <c r="O378" s="40"/>
      <c r="P378" s="40"/>
      <c r="Q378" s="32"/>
      <c r="R378" s="40"/>
      <c r="S378" s="40"/>
      <c r="T378" s="31"/>
      <c r="U378" s="31"/>
      <c r="V378" s="31"/>
      <c r="W378" s="31"/>
      <c r="X378" s="31"/>
      <c r="Y378" s="31"/>
      <c r="Z378" s="31"/>
      <c r="AA378" s="31"/>
      <c r="AB378" s="31"/>
      <c r="AC378" s="31"/>
      <c r="AD378" s="31"/>
      <c r="AE378" s="31"/>
      <c r="AF378" s="31"/>
      <c r="AG378" s="31"/>
    </row>
    <row r="379" spans="1:33" ht="15.75" customHeight="1" x14ac:dyDescent="0.25">
      <c r="A379" s="35" t="s">
        <v>7</v>
      </c>
      <c r="B379" s="36" t="s">
        <v>1267</v>
      </c>
      <c r="C379" s="35"/>
      <c r="D379" s="36"/>
      <c r="E379" s="35" t="s">
        <v>525</v>
      </c>
      <c r="F379" s="35" t="s">
        <v>52</v>
      </c>
      <c r="G379" s="41" t="s">
        <v>15</v>
      </c>
      <c r="H379" s="49"/>
      <c r="I379" s="49"/>
      <c r="J379" s="49"/>
      <c r="K379" s="38" t="s">
        <v>1038</v>
      </c>
      <c r="L379" s="38"/>
      <c r="M379" s="46" t="s">
        <v>469</v>
      </c>
      <c r="N379" s="94"/>
      <c r="O379" s="40"/>
      <c r="P379" s="32"/>
      <c r="Q379" s="32"/>
      <c r="R379" s="40"/>
      <c r="S379" s="32"/>
      <c r="T379" s="31"/>
      <c r="U379" s="31"/>
      <c r="V379" s="31"/>
      <c r="W379" s="31"/>
      <c r="X379" s="31"/>
      <c r="Y379" s="31"/>
      <c r="Z379" s="31"/>
      <c r="AA379" s="31"/>
      <c r="AB379" s="31"/>
      <c r="AC379" s="31"/>
      <c r="AD379" s="31"/>
      <c r="AE379" s="31"/>
      <c r="AF379" s="31"/>
      <c r="AG379" s="31"/>
    </row>
    <row r="380" spans="1:33" ht="15.75" customHeight="1" x14ac:dyDescent="0.25">
      <c r="A380" s="35" t="s">
        <v>7</v>
      </c>
      <c r="B380" s="36" t="s">
        <v>1272</v>
      </c>
      <c r="C380" s="35"/>
      <c r="D380" s="36"/>
      <c r="E380" s="35" t="s">
        <v>526</v>
      </c>
      <c r="F380" s="35" t="s">
        <v>14</v>
      </c>
      <c r="G380" s="37" t="s">
        <v>19</v>
      </c>
      <c r="H380" s="38" t="s">
        <v>1125</v>
      </c>
      <c r="I380" s="38" t="s">
        <v>785</v>
      </c>
      <c r="J380" s="38" t="s">
        <v>859</v>
      </c>
      <c r="K380" s="38"/>
      <c r="L380" s="38"/>
      <c r="M380" s="47">
        <v>43343</v>
      </c>
      <c r="N380" s="94"/>
      <c r="O380" s="40"/>
      <c r="P380" s="40"/>
      <c r="Q380" s="32"/>
      <c r="R380" s="40"/>
      <c r="S380" s="40"/>
      <c r="T380" s="31"/>
      <c r="U380" s="31"/>
      <c r="V380" s="31"/>
      <c r="W380" s="31"/>
      <c r="X380" s="31"/>
      <c r="Y380" s="31"/>
      <c r="Z380" s="31"/>
      <c r="AA380" s="31"/>
      <c r="AB380" s="31"/>
      <c r="AC380" s="31"/>
      <c r="AD380" s="31"/>
      <c r="AE380" s="31"/>
      <c r="AF380" s="31"/>
      <c r="AG380" s="31"/>
    </row>
    <row r="381" spans="1:33" ht="15.75" customHeight="1" x14ac:dyDescent="0.25">
      <c r="A381" s="35" t="s">
        <v>7</v>
      </c>
      <c r="B381" s="36" t="s">
        <v>1271</v>
      </c>
      <c r="C381" s="35"/>
      <c r="D381" s="36"/>
      <c r="E381" s="35" t="s">
        <v>527</v>
      </c>
      <c r="F381" s="35" t="s">
        <v>147</v>
      </c>
      <c r="G381" s="37" t="s">
        <v>19</v>
      </c>
      <c r="H381" s="38" t="s">
        <v>973</v>
      </c>
      <c r="I381" s="38" t="s">
        <v>821</v>
      </c>
      <c r="J381" s="38" t="s">
        <v>859</v>
      </c>
      <c r="K381" s="38"/>
      <c r="L381" s="38"/>
      <c r="M381" s="47">
        <v>43006</v>
      </c>
      <c r="N381" s="94"/>
      <c r="O381" s="40"/>
      <c r="P381" s="40"/>
      <c r="Q381" s="32"/>
      <c r="R381" s="40"/>
      <c r="S381" s="40"/>
      <c r="T381" s="31"/>
      <c r="U381" s="31"/>
      <c r="V381" s="31"/>
      <c r="W381" s="31"/>
      <c r="X381" s="31"/>
      <c r="Y381" s="31"/>
      <c r="Z381" s="31"/>
      <c r="AA381" s="31"/>
      <c r="AB381" s="31"/>
      <c r="AC381" s="31"/>
      <c r="AD381" s="31"/>
      <c r="AE381" s="31"/>
      <c r="AF381" s="31"/>
      <c r="AG381" s="31"/>
    </row>
    <row r="382" spans="1:33" ht="15.75" customHeight="1" x14ac:dyDescent="0.25">
      <c r="A382" s="35" t="s">
        <v>7</v>
      </c>
      <c r="B382" s="44">
        <v>43213</v>
      </c>
      <c r="C382" s="35"/>
      <c r="D382" s="44"/>
      <c r="E382" s="35" t="s">
        <v>528</v>
      </c>
      <c r="F382" s="35" t="s">
        <v>88</v>
      </c>
      <c r="G382" s="37" t="s">
        <v>143</v>
      </c>
      <c r="H382" s="46"/>
      <c r="I382" s="46"/>
      <c r="J382" s="46"/>
      <c r="K382" s="46" t="s">
        <v>156</v>
      </c>
      <c r="L382" s="46"/>
      <c r="M382" s="47">
        <v>43336</v>
      </c>
      <c r="N382" s="107" t="s">
        <v>1533</v>
      </c>
      <c r="O382" s="48"/>
      <c r="P382" s="40"/>
      <c r="Q382" s="32"/>
      <c r="R382" s="48"/>
      <c r="S382" s="40"/>
      <c r="T382" s="31"/>
      <c r="U382" s="31"/>
      <c r="V382" s="31"/>
      <c r="W382" s="31"/>
      <c r="X382" s="31"/>
      <c r="Y382" s="31"/>
      <c r="Z382" s="31"/>
      <c r="AA382" s="31"/>
      <c r="AB382" s="31"/>
      <c r="AC382" s="31"/>
      <c r="AD382" s="31"/>
      <c r="AE382" s="31"/>
      <c r="AF382" s="31"/>
      <c r="AG382" s="31"/>
    </row>
    <row r="383" spans="1:33" ht="15.75" customHeight="1" x14ac:dyDescent="0.25">
      <c r="A383" s="35" t="s">
        <v>7</v>
      </c>
      <c r="B383" s="52">
        <v>41697</v>
      </c>
      <c r="C383" s="35" t="s">
        <v>16</v>
      </c>
      <c r="D383" s="44">
        <v>43325</v>
      </c>
      <c r="E383" s="35" t="s">
        <v>529</v>
      </c>
      <c r="F383" s="35" t="s">
        <v>117</v>
      </c>
      <c r="G383" s="41" t="s">
        <v>29</v>
      </c>
      <c r="H383" s="38" t="s">
        <v>850</v>
      </c>
      <c r="I383" s="38" t="s">
        <v>796</v>
      </c>
      <c r="J383" s="38" t="s">
        <v>1126</v>
      </c>
      <c r="K383" s="38"/>
      <c r="L383" s="38" t="s">
        <v>1242</v>
      </c>
      <c r="M383" s="47">
        <v>43585</v>
      </c>
      <c r="N383" s="107" t="s">
        <v>1534</v>
      </c>
      <c r="O383" s="40"/>
      <c r="P383" s="32"/>
      <c r="Q383" s="32"/>
      <c r="R383" s="40"/>
      <c r="S383" s="32"/>
      <c r="T383" s="31"/>
      <c r="U383" s="31"/>
      <c r="V383" s="31"/>
      <c r="W383" s="31"/>
      <c r="X383" s="31"/>
      <c r="Y383" s="31"/>
      <c r="Z383" s="31"/>
      <c r="AA383" s="31"/>
      <c r="AB383" s="31"/>
      <c r="AC383" s="31"/>
      <c r="AD383" s="31"/>
      <c r="AE383" s="31"/>
      <c r="AF383" s="31"/>
      <c r="AG383" s="31"/>
    </row>
    <row r="384" spans="1:33" ht="15.75" customHeight="1" x14ac:dyDescent="0.25">
      <c r="A384" s="54"/>
      <c r="B384" s="128"/>
      <c r="C384" s="54" t="s">
        <v>16</v>
      </c>
      <c r="D384" s="44">
        <v>44071</v>
      </c>
      <c r="E384" s="54" t="s">
        <v>530</v>
      </c>
      <c r="F384" s="54" t="s">
        <v>211</v>
      </c>
      <c r="G384" s="121" t="s">
        <v>119</v>
      </c>
      <c r="H384" s="55"/>
      <c r="I384" s="55"/>
      <c r="J384" s="55"/>
      <c r="K384" s="82"/>
      <c r="L384" s="82"/>
      <c r="M384" s="75">
        <v>44279</v>
      </c>
      <c r="N384" s="107" t="s">
        <v>1335</v>
      </c>
      <c r="O384" s="48"/>
      <c r="P384" s="32"/>
      <c r="Q384" s="32"/>
      <c r="R384" s="48"/>
      <c r="S384" s="32"/>
      <c r="T384" s="31"/>
      <c r="U384" s="31"/>
      <c r="V384" s="31"/>
      <c r="W384" s="31"/>
      <c r="X384" s="31"/>
      <c r="Y384" s="31"/>
      <c r="Z384" s="31"/>
      <c r="AA384" s="31"/>
      <c r="AB384" s="31"/>
      <c r="AC384" s="31"/>
      <c r="AD384" s="31"/>
      <c r="AE384" s="31"/>
      <c r="AF384" s="31"/>
      <c r="AG384" s="31"/>
    </row>
    <row r="385" spans="1:33" ht="15.75" customHeight="1" x14ac:dyDescent="0.25">
      <c r="A385" s="35" t="s">
        <v>7</v>
      </c>
      <c r="B385" s="36">
        <v>40595</v>
      </c>
      <c r="C385" s="35"/>
      <c r="D385" s="36"/>
      <c r="E385" s="35" t="s">
        <v>531</v>
      </c>
      <c r="F385" s="35" t="s">
        <v>106</v>
      </c>
      <c r="G385" s="37" t="s">
        <v>26</v>
      </c>
      <c r="H385" s="35"/>
      <c r="I385" s="35"/>
      <c r="J385" s="35"/>
      <c r="K385" s="35" t="s">
        <v>532</v>
      </c>
      <c r="L385" s="35"/>
      <c r="M385" s="47">
        <v>44309</v>
      </c>
      <c r="N385" s="107" t="s">
        <v>1535</v>
      </c>
      <c r="O385" s="32" t="s">
        <v>1536</v>
      </c>
      <c r="P385" s="40"/>
      <c r="Q385" s="32"/>
      <c r="R385" s="32"/>
      <c r="S385" s="40"/>
      <c r="T385" s="31"/>
      <c r="U385" s="31"/>
      <c r="V385" s="31"/>
      <c r="W385" s="31"/>
      <c r="X385" s="31"/>
      <c r="Y385" s="31"/>
      <c r="Z385" s="31"/>
      <c r="AA385" s="31"/>
      <c r="AB385" s="31"/>
      <c r="AC385" s="31"/>
      <c r="AD385" s="31"/>
      <c r="AE385" s="31"/>
      <c r="AF385" s="31"/>
      <c r="AG385" s="31"/>
    </row>
    <row r="386" spans="1:33" ht="15.75" customHeight="1" x14ac:dyDescent="0.25">
      <c r="A386" s="35" t="s">
        <v>7</v>
      </c>
      <c r="B386" s="36" t="s">
        <v>1263</v>
      </c>
      <c r="C386" s="35"/>
      <c r="D386" s="36"/>
      <c r="E386" s="35" t="s">
        <v>533</v>
      </c>
      <c r="F386" s="35" t="s">
        <v>52</v>
      </c>
      <c r="G386" s="37" t="s">
        <v>19</v>
      </c>
      <c r="H386" s="38" t="s">
        <v>1127</v>
      </c>
      <c r="I386" s="38" t="s">
        <v>1128</v>
      </c>
      <c r="J386" s="38" t="s">
        <v>860</v>
      </c>
      <c r="K386" s="38"/>
      <c r="L386" s="38"/>
      <c r="M386" s="47">
        <v>40489</v>
      </c>
      <c r="N386" s="94"/>
      <c r="O386" s="40"/>
      <c r="P386" s="40"/>
      <c r="Q386" s="32"/>
      <c r="R386" s="40"/>
      <c r="S386" s="40"/>
      <c r="T386" s="31"/>
      <c r="U386" s="31"/>
      <c r="V386" s="31"/>
      <c r="W386" s="31"/>
      <c r="X386" s="31"/>
      <c r="Y386" s="31"/>
      <c r="Z386" s="31"/>
      <c r="AA386" s="31"/>
      <c r="AB386" s="31"/>
      <c r="AC386" s="31"/>
      <c r="AD386" s="31"/>
      <c r="AE386" s="31"/>
      <c r="AF386" s="31"/>
      <c r="AG386" s="31"/>
    </row>
    <row r="387" spans="1:33" ht="15.75" customHeight="1" x14ac:dyDescent="0.25">
      <c r="A387" s="35"/>
      <c r="B387" s="52"/>
      <c r="C387" s="35" t="s">
        <v>16</v>
      </c>
      <c r="D387" s="29">
        <v>36150</v>
      </c>
      <c r="E387" s="35" t="s">
        <v>534</v>
      </c>
      <c r="F387" s="35" t="s">
        <v>35</v>
      </c>
      <c r="G387" s="37" t="s">
        <v>19</v>
      </c>
      <c r="H387" s="61" t="s">
        <v>862</v>
      </c>
      <c r="I387" s="61" t="s">
        <v>818</v>
      </c>
      <c r="J387" s="38" t="s">
        <v>859</v>
      </c>
      <c r="K387" s="61" t="s">
        <v>1129</v>
      </c>
      <c r="L387" s="61"/>
      <c r="M387" s="47">
        <v>43877</v>
      </c>
      <c r="N387" s="94"/>
      <c r="O387" s="40"/>
      <c r="P387" s="40"/>
      <c r="Q387" s="32"/>
      <c r="R387" s="40"/>
      <c r="S387" s="40"/>
      <c r="T387" s="31"/>
      <c r="U387" s="31"/>
      <c r="V387" s="31"/>
      <c r="W387" s="31"/>
      <c r="X387" s="31"/>
      <c r="Y387" s="31"/>
      <c r="Z387" s="31"/>
      <c r="AA387" s="31"/>
      <c r="AB387" s="31"/>
      <c r="AC387" s="31"/>
      <c r="AD387" s="31"/>
      <c r="AE387" s="31"/>
      <c r="AF387" s="31"/>
      <c r="AG387" s="31"/>
    </row>
    <row r="388" spans="1:33" ht="15.75" customHeight="1" x14ac:dyDescent="0.25">
      <c r="A388" s="54"/>
      <c r="B388" s="128"/>
      <c r="C388" s="54" t="s">
        <v>16</v>
      </c>
      <c r="D388" s="44">
        <v>44186</v>
      </c>
      <c r="E388" s="54" t="s">
        <v>535</v>
      </c>
      <c r="F388" s="54" t="s">
        <v>136</v>
      </c>
      <c r="G388" s="41" t="s">
        <v>29</v>
      </c>
      <c r="H388" s="56" t="s">
        <v>1015</v>
      </c>
      <c r="I388" s="56" t="s">
        <v>1014</v>
      </c>
      <c r="J388" s="62"/>
      <c r="K388" s="62" t="s">
        <v>1044</v>
      </c>
      <c r="L388" s="38" t="s">
        <v>1243</v>
      </c>
      <c r="M388" s="75">
        <v>44321</v>
      </c>
      <c r="N388" s="107" t="s">
        <v>1537</v>
      </c>
      <c r="O388" s="40"/>
      <c r="P388" s="40"/>
      <c r="Q388" s="32"/>
      <c r="R388" s="40"/>
      <c r="S388" s="40"/>
      <c r="T388" s="31"/>
      <c r="U388" s="31"/>
      <c r="V388" s="31"/>
      <c r="W388" s="31"/>
      <c r="X388" s="31"/>
      <c r="Y388" s="31"/>
      <c r="Z388" s="31"/>
      <c r="AA388" s="31"/>
      <c r="AB388" s="31"/>
      <c r="AC388" s="31"/>
      <c r="AD388" s="31"/>
      <c r="AE388" s="31"/>
      <c r="AF388" s="31"/>
      <c r="AG388" s="31"/>
    </row>
    <row r="389" spans="1:33" ht="15.75" customHeight="1" x14ac:dyDescent="0.25">
      <c r="A389" s="35" t="s">
        <v>7</v>
      </c>
      <c r="B389" s="36">
        <v>34295</v>
      </c>
      <c r="C389" s="35"/>
      <c r="D389" s="36"/>
      <c r="E389" s="35" t="s">
        <v>536</v>
      </c>
      <c r="F389" s="35" t="s">
        <v>42</v>
      </c>
      <c r="G389" s="45" t="s">
        <v>24</v>
      </c>
      <c r="H389" s="38"/>
      <c r="I389" s="38"/>
      <c r="J389" s="38"/>
      <c r="K389" s="38" t="s">
        <v>56</v>
      </c>
      <c r="L389" s="38"/>
      <c r="M389" s="46" t="s">
        <v>469</v>
      </c>
      <c r="N389" s="94"/>
      <c r="O389" s="40"/>
      <c r="P389" s="48"/>
      <c r="Q389" s="32"/>
      <c r="R389" s="40"/>
      <c r="S389" s="48"/>
      <c r="T389" s="31"/>
      <c r="U389" s="31"/>
      <c r="V389" s="31"/>
      <c r="W389" s="31"/>
      <c r="X389" s="31"/>
      <c r="Y389" s="31"/>
      <c r="Z389" s="31"/>
      <c r="AA389" s="31"/>
      <c r="AB389" s="31"/>
      <c r="AC389" s="31"/>
      <c r="AD389" s="31"/>
      <c r="AE389" s="31"/>
      <c r="AF389" s="31"/>
      <c r="AG389" s="31"/>
    </row>
    <row r="390" spans="1:33" ht="15.75" customHeight="1" x14ac:dyDescent="0.25">
      <c r="A390" s="35"/>
      <c r="B390" s="52"/>
      <c r="C390" s="35" t="s">
        <v>16</v>
      </c>
      <c r="D390" s="44">
        <v>43136</v>
      </c>
      <c r="E390" s="35" t="s">
        <v>537</v>
      </c>
      <c r="F390" s="35" t="s">
        <v>61</v>
      </c>
      <c r="G390" s="37" t="s">
        <v>26</v>
      </c>
      <c r="H390" s="38" t="s">
        <v>850</v>
      </c>
      <c r="I390" s="38" t="s">
        <v>796</v>
      </c>
      <c r="J390" s="38" t="s">
        <v>872</v>
      </c>
      <c r="K390" s="46" t="s">
        <v>1130</v>
      </c>
      <c r="L390" s="46"/>
      <c r="M390" s="46" t="s">
        <v>469</v>
      </c>
      <c r="N390" s="138" t="s">
        <v>1620</v>
      </c>
      <c r="O390" s="48"/>
      <c r="P390" s="40"/>
      <c r="Q390" s="32"/>
      <c r="R390" s="48"/>
      <c r="S390" s="40"/>
      <c r="T390" s="31"/>
      <c r="U390" s="31"/>
      <c r="V390" s="31"/>
      <c r="W390" s="31"/>
      <c r="X390" s="31"/>
      <c r="Y390" s="31"/>
      <c r="Z390" s="31"/>
      <c r="AA390" s="31"/>
      <c r="AB390" s="31"/>
      <c r="AC390" s="31"/>
      <c r="AD390" s="31"/>
      <c r="AE390" s="31"/>
      <c r="AF390" s="31"/>
      <c r="AG390" s="31"/>
    </row>
    <row r="391" spans="1:33" ht="15.75" customHeight="1" x14ac:dyDescent="0.25">
      <c r="A391" s="35" t="s">
        <v>7</v>
      </c>
      <c r="B391" s="36">
        <v>33941</v>
      </c>
      <c r="C391" s="35"/>
      <c r="D391" s="36"/>
      <c r="E391" s="35" t="s">
        <v>538</v>
      </c>
      <c r="F391" s="35" t="s">
        <v>42</v>
      </c>
      <c r="G391" s="45" t="s">
        <v>24</v>
      </c>
      <c r="H391" s="38"/>
      <c r="I391" s="38"/>
      <c r="J391" s="38"/>
      <c r="K391" s="38" t="s">
        <v>56</v>
      </c>
      <c r="L391" s="38"/>
      <c r="M391" s="46" t="s">
        <v>469</v>
      </c>
      <c r="N391" s="94"/>
      <c r="O391" s="40"/>
      <c r="P391" s="48"/>
      <c r="Q391" s="32"/>
      <c r="R391" s="40"/>
      <c r="S391" s="48"/>
      <c r="T391" s="31"/>
      <c r="U391" s="31"/>
      <c r="V391" s="31"/>
      <c r="W391" s="31"/>
      <c r="X391" s="31"/>
      <c r="Y391" s="31"/>
      <c r="Z391" s="31"/>
      <c r="AA391" s="31"/>
      <c r="AB391" s="31"/>
      <c r="AC391" s="31"/>
      <c r="AD391" s="31"/>
      <c r="AE391" s="31"/>
      <c r="AF391" s="31"/>
      <c r="AG391" s="31"/>
    </row>
    <row r="392" spans="1:33" ht="15.75" customHeight="1" x14ac:dyDescent="0.25">
      <c r="A392" s="35"/>
      <c r="B392" s="52"/>
      <c r="C392" s="35" t="s">
        <v>16</v>
      </c>
      <c r="D392" s="44">
        <v>41978</v>
      </c>
      <c r="E392" s="35" t="s">
        <v>539</v>
      </c>
      <c r="F392" s="35" t="s">
        <v>266</v>
      </c>
      <c r="G392" s="41" t="s">
        <v>29</v>
      </c>
      <c r="H392" s="38" t="s">
        <v>1131</v>
      </c>
      <c r="I392" s="38"/>
      <c r="J392" s="49" t="s">
        <v>1132</v>
      </c>
      <c r="K392" s="38"/>
      <c r="L392" s="108" t="s">
        <v>1258</v>
      </c>
      <c r="M392" s="47">
        <v>43846</v>
      </c>
      <c r="N392" s="107" t="s">
        <v>1538</v>
      </c>
      <c r="O392" s="40"/>
      <c r="P392" s="40"/>
      <c r="Q392" s="32"/>
      <c r="R392" s="40"/>
      <c r="S392" s="40"/>
      <c r="T392" s="31"/>
      <c r="U392" s="31"/>
      <c r="V392" s="31"/>
      <c r="W392" s="31"/>
      <c r="X392" s="31"/>
      <c r="Y392" s="31"/>
      <c r="Z392" s="31"/>
      <c r="AA392" s="31"/>
      <c r="AB392" s="31"/>
      <c r="AC392" s="31"/>
      <c r="AD392" s="31"/>
      <c r="AE392" s="31"/>
      <c r="AF392" s="31"/>
      <c r="AG392" s="31"/>
    </row>
    <row r="393" spans="1:33" ht="15.75" customHeight="1" x14ac:dyDescent="0.25">
      <c r="A393" s="35" t="s">
        <v>7</v>
      </c>
      <c r="B393" s="36">
        <v>37336</v>
      </c>
      <c r="C393" s="35"/>
      <c r="D393" s="36"/>
      <c r="E393" s="35" t="s">
        <v>540</v>
      </c>
      <c r="F393" s="35" t="s">
        <v>362</v>
      </c>
      <c r="G393" s="41" t="s">
        <v>29</v>
      </c>
      <c r="H393" s="38" t="s">
        <v>866</v>
      </c>
      <c r="I393" s="38" t="s">
        <v>834</v>
      </c>
      <c r="J393" s="49" t="s">
        <v>848</v>
      </c>
      <c r="K393" s="38"/>
      <c r="L393" s="38" t="s">
        <v>1243</v>
      </c>
      <c r="M393" s="47">
        <v>43794</v>
      </c>
      <c r="N393" s="94"/>
      <c r="O393" s="40"/>
      <c r="P393" s="32"/>
      <c r="Q393" s="32"/>
      <c r="R393" s="40"/>
      <c r="S393" s="32"/>
      <c r="T393" s="31"/>
      <c r="U393" s="31"/>
      <c r="V393" s="31"/>
      <c r="W393" s="31"/>
      <c r="X393" s="31"/>
      <c r="Y393" s="31"/>
      <c r="Z393" s="31"/>
      <c r="AA393" s="31"/>
      <c r="AB393" s="31"/>
      <c r="AC393" s="31"/>
      <c r="AD393" s="31"/>
      <c r="AE393" s="31"/>
      <c r="AF393" s="31"/>
      <c r="AG393" s="31"/>
    </row>
    <row r="394" spans="1:33" ht="15.75" customHeight="1" x14ac:dyDescent="0.25">
      <c r="A394" s="35" t="s">
        <v>7</v>
      </c>
      <c r="B394" s="52">
        <v>34383</v>
      </c>
      <c r="C394" s="35" t="s">
        <v>16</v>
      </c>
      <c r="D394" s="29">
        <v>35671</v>
      </c>
      <c r="E394" s="35" t="s">
        <v>23</v>
      </c>
      <c r="F394" s="35" t="s">
        <v>250</v>
      </c>
      <c r="G394" s="37" t="s">
        <v>19</v>
      </c>
      <c r="H394" s="38" t="s">
        <v>850</v>
      </c>
      <c r="I394" s="38" t="s">
        <v>796</v>
      </c>
      <c r="J394" s="38" t="s">
        <v>859</v>
      </c>
      <c r="K394" s="38"/>
      <c r="L394" s="38"/>
      <c r="M394" s="47">
        <v>43781</v>
      </c>
      <c r="N394" s="94"/>
      <c r="O394" s="40"/>
      <c r="P394" s="40"/>
      <c r="Q394" s="32"/>
      <c r="R394" s="40"/>
      <c r="S394" s="40"/>
      <c r="T394" s="31"/>
      <c r="U394" s="31"/>
      <c r="V394" s="31"/>
      <c r="W394" s="31"/>
      <c r="X394" s="31"/>
      <c r="Y394" s="31"/>
      <c r="Z394" s="31"/>
      <c r="AA394" s="31"/>
      <c r="AB394" s="31"/>
      <c r="AC394" s="31"/>
      <c r="AD394" s="31"/>
      <c r="AE394" s="31"/>
      <c r="AF394" s="31"/>
      <c r="AG394" s="31"/>
    </row>
    <row r="395" spans="1:33" ht="15.75" customHeight="1" x14ac:dyDescent="0.25">
      <c r="A395" s="35" t="s">
        <v>7</v>
      </c>
      <c r="B395" s="44">
        <v>43220</v>
      </c>
      <c r="C395" s="35"/>
      <c r="D395" s="44"/>
      <c r="E395" s="35" t="s">
        <v>541</v>
      </c>
      <c r="F395" s="35" t="s">
        <v>31</v>
      </c>
      <c r="G395" s="37" t="s">
        <v>24</v>
      </c>
      <c r="H395" s="46"/>
      <c r="I395" s="46"/>
      <c r="J395" s="46"/>
      <c r="K395" s="46" t="s">
        <v>469</v>
      </c>
      <c r="L395" s="46"/>
      <c r="M395" s="47">
        <v>43479</v>
      </c>
      <c r="N395" s="107" t="s">
        <v>1539</v>
      </c>
      <c r="O395" s="48"/>
      <c r="P395" s="40"/>
      <c r="Q395" s="32"/>
      <c r="R395" s="48"/>
      <c r="S395" s="40"/>
      <c r="T395" s="31"/>
      <c r="U395" s="31"/>
      <c r="V395" s="31"/>
      <c r="W395" s="31"/>
      <c r="X395" s="31"/>
      <c r="Y395" s="31"/>
      <c r="Z395" s="31"/>
      <c r="AA395" s="31"/>
      <c r="AB395" s="31"/>
      <c r="AC395" s="31"/>
      <c r="AD395" s="31"/>
      <c r="AE395" s="31"/>
      <c r="AF395" s="31"/>
      <c r="AG395" s="31"/>
    </row>
    <row r="396" spans="1:33" ht="15.75" customHeight="1" x14ac:dyDescent="0.25">
      <c r="A396" s="35" t="s">
        <v>7</v>
      </c>
      <c r="B396" s="44">
        <v>42480</v>
      </c>
      <c r="C396" s="35"/>
      <c r="D396" s="44"/>
      <c r="E396" s="35" t="s">
        <v>542</v>
      </c>
      <c r="F396" s="35" t="s">
        <v>263</v>
      </c>
      <c r="G396" s="41" t="s">
        <v>29</v>
      </c>
      <c r="H396" s="35" t="s">
        <v>1133</v>
      </c>
      <c r="I396" s="35" t="s">
        <v>1134</v>
      </c>
      <c r="J396" s="35" t="s">
        <v>1135</v>
      </c>
      <c r="K396" s="35" t="s">
        <v>1136</v>
      </c>
      <c r="L396" s="35" t="s">
        <v>1242</v>
      </c>
      <c r="M396" s="47">
        <v>44026</v>
      </c>
      <c r="N396" s="122" t="s">
        <v>1540</v>
      </c>
      <c r="O396" s="32"/>
      <c r="P396" s="32"/>
      <c r="Q396" s="32"/>
      <c r="R396" s="32"/>
      <c r="S396" s="32"/>
      <c r="T396" s="31"/>
      <c r="U396" s="31"/>
      <c r="V396" s="31"/>
      <c r="W396" s="31"/>
      <c r="X396" s="31"/>
      <c r="Y396" s="31"/>
      <c r="Z396" s="31"/>
      <c r="AA396" s="31"/>
      <c r="AB396" s="31"/>
      <c r="AC396" s="31"/>
      <c r="AD396" s="31"/>
      <c r="AE396" s="31"/>
      <c r="AF396" s="31"/>
      <c r="AG396" s="31"/>
    </row>
    <row r="397" spans="1:33" ht="15.75" customHeight="1" x14ac:dyDescent="0.25">
      <c r="A397" s="35" t="s">
        <v>7</v>
      </c>
      <c r="B397" s="52">
        <v>35663</v>
      </c>
      <c r="C397" s="35" t="s">
        <v>16</v>
      </c>
      <c r="D397" s="29">
        <v>37771</v>
      </c>
      <c r="E397" s="35" t="s">
        <v>543</v>
      </c>
      <c r="F397" s="35" t="s">
        <v>250</v>
      </c>
      <c r="G397" s="37" t="s">
        <v>19</v>
      </c>
      <c r="H397" s="38" t="s">
        <v>1137</v>
      </c>
      <c r="I397" s="38" t="s">
        <v>806</v>
      </c>
      <c r="J397" s="38" t="s">
        <v>859</v>
      </c>
      <c r="K397" s="38"/>
      <c r="L397" s="38"/>
      <c r="M397" s="47">
        <v>43612</v>
      </c>
      <c r="N397" s="94"/>
      <c r="O397" s="40"/>
      <c r="P397" s="40"/>
      <c r="Q397" s="32"/>
      <c r="R397" s="40"/>
      <c r="S397" s="40"/>
      <c r="T397" s="31"/>
      <c r="U397" s="31"/>
      <c r="V397" s="31"/>
      <c r="W397" s="31"/>
      <c r="X397" s="31"/>
      <c r="Y397" s="31"/>
      <c r="Z397" s="31"/>
      <c r="AA397" s="31"/>
      <c r="AB397" s="31"/>
      <c r="AC397" s="31"/>
      <c r="AD397" s="31"/>
      <c r="AE397" s="31"/>
      <c r="AF397" s="31"/>
      <c r="AG397" s="31"/>
    </row>
    <row r="398" spans="1:33" ht="15.75" customHeight="1" x14ac:dyDescent="0.25">
      <c r="A398" s="35"/>
      <c r="B398" s="141"/>
      <c r="C398" s="35" t="s">
        <v>16</v>
      </c>
      <c r="D398" s="36">
        <v>39499</v>
      </c>
      <c r="E398" s="114" t="s">
        <v>544</v>
      </c>
      <c r="F398" s="35" t="s">
        <v>545</v>
      </c>
      <c r="G398" s="111" t="s">
        <v>838</v>
      </c>
      <c r="H398" s="61" t="s">
        <v>1138</v>
      </c>
      <c r="I398" s="61" t="s">
        <v>1139</v>
      </c>
      <c r="J398" s="38"/>
      <c r="K398" s="61" t="s">
        <v>1291</v>
      </c>
      <c r="L398" s="61"/>
      <c r="M398" s="47">
        <v>44054</v>
      </c>
      <c r="N398" s="107" t="s">
        <v>1292</v>
      </c>
      <c r="O398" s="40"/>
      <c r="P398" s="40"/>
      <c r="Q398" s="32"/>
      <c r="R398" s="40"/>
      <c r="S398" s="40"/>
      <c r="T398" s="31"/>
      <c r="U398" s="31"/>
      <c r="V398" s="31"/>
      <c r="W398" s="31"/>
      <c r="X398" s="31"/>
      <c r="Y398" s="31"/>
      <c r="Z398" s="31"/>
      <c r="AA398" s="31"/>
      <c r="AB398" s="31"/>
      <c r="AC398" s="31"/>
      <c r="AD398" s="31"/>
      <c r="AE398" s="31"/>
      <c r="AF398" s="31"/>
      <c r="AG398" s="31"/>
    </row>
    <row r="399" spans="1:33" ht="15.75" customHeight="1" x14ac:dyDescent="0.25">
      <c r="A399" s="35" t="s">
        <v>7</v>
      </c>
      <c r="B399" s="44">
        <v>42786</v>
      </c>
      <c r="C399" s="35"/>
      <c r="D399" s="44"/>
      <c r="E399" s="35" t="s">
        <v>546</v>
      </c>
      <c r="F399" s="35" t="s">
        <v>263</v>
      </c>
      <c r="G399" s="41" t="s">
        <v>77</v>
      </c>
      <c r="H399" s="83" t="s">
        <v>1140</v>
      </c>
      <c r="I399" s="83"/>
      <c r="J399" s="83"/>
      <c r="K399" s="83" t="s">
        <v>1141</v>
      </c>
      <c r="L399" s="83"/>
      <c r="M399" s="47">
        <v>43354</v>
      </c>
      <c r="N399" s="138" t="s">
        <v>1626</v>
      </c>
      <c r="O399" s="84"/>
      <c r="P399" s="32"/>
      <c r="Q399" s="32"/>
      <c r="R399" s="84"/>
      <c r="S399" s="32"/>
      <c r="T399" s="31"/>
      <c r="U399" s="31"/>
      <c r="V399" s="31"/>
      <c r="W399" s="31"/>
      <c r="X399" s="31"/>
      <c r="Y399" s="31"/>
      <c r="Z399" s="31"/>
      <c r="AA399" s="31"/>
      <c r="AB399" s="31"/>
      <c r="AC399" s="31"/>
      <c r="AD399" s="31"/>
      <c r="AE399" s="31"/>
      <c r="AF399" s="31"/>
      <c r="AG399" s="31"/>
    </row>
    <row r="400" spans="1:33" ht="15.75" customHeight="1" x14ac:dyDescent="0.25">
      <c r="A400" s="35" t="s">
        <v>7</v>
      </c>
      <c r="B400" s="36" t="s">
        <v>1273</v>
      </c>
      <c r="C400" s="35"/>
      <c r="D400" s="36"/>
      <c r="E400" s="35" t="s">
        <v>547</v>
      </c>
      <c r="F400" s="35" t="s">
        <v>242</v>
      </c>
      <c r="G400" s="37" t="s">
        <v>837</v>
      </c>
      <c r="H400" s="38" t="s">
        <v>1143</v>
      </c>
      <c r="I400" s="38" t="s">
        <v>1142</v>
      </c>
      <c r="J400" s="38"/>
      <c r="K400" s="38" t="s">
        <v>1144</v>
      </c>
      <c r="L400" s="38"/>
      <c r="M400" s="46"/>
      <c r="N400" s="94"/>
      <c r="O400" s="40"/>
      <c r="P400" s="40"/>
      <c r="Q400" s="32"/>
      <c r="R400" s="40"/>
      <c r="S400" s="40"/>
      <c r="T400" s="31"/>
      <c r="U400" s="31"/>
      <c r="V400" s="31"/>
      <c r="W400" s="31"/>
      <c r="X400" s="31"/>
      <c r="Y400" s="31"/>
      <c r="Z400" s="31"/>
      <c r="AA400" s="31"/>
      <c r="AB400" s="31"/>
      <c r="AC400" s="31"/>
      <c r="AD400" s="31"/>
      <c r="AE400" s="31"/>
      <c r="AF400" s="31"/>
      <c r="AG400" s="31"/>
    </row>
    <row r="401" spans="1:33" ht="15.75" customHeight="1" x14ac:dyDescent="0.25">
      <c r="A401" s="35"/>
      <c r="B401" s="52"/>
      <c r="C401" s="35" t="s">
        <v>16</v>
      </c>
      <c r="D401" s="29">
        <v>37509</v>
      </c>
      <c r="E401" s="35" t="s">
        <v>548</v>
      </c>
      <c r="F401" s="35" t="s">
        <v>18</v>
      </c>
      <c r="G401" s="37" t="s">
        <v>19</v>
      </c>
      <c r="H401" s="38" t="s">
        <v>1145</v>
      </c>
      <c r="I401" s="38" t="s">
        <v>800</v>
      </c>
      <c r="J401" s="38" t="s">
        <v>859</v>
      </c>
      <c r="K401" s="38"/>
      <c r="L401" s="38"/>
      <c r="M401" s="47">
        <v>43881</v>
      </c>
      <c r="N401" s="94"/>
      <c r="O401" s="40"/>
      <c r="P401" s="40"/>
      <c r="Q401" s="32"/>
      <c r="R401" s="40"/>
      <c r="S401" s="40"/>
      <c r="T401" s="31"/>
      <c r="U401" s="31"/>
      <c r="V401" s="31"/>
      <c r="W401" s="31"/>
      <c r="X401" s="31"/>
      <c r="Y401" s="31"/>
      <c r="Z401" s="31"/>
      <c r="AA401" s="31"/>
      <c r="AB401" s="31"/>
      <c r="AC401" s="31"/>
      <c r="AD401" s="31"/>
      <c r="AE401" s="31"/>
      <c r="AF401" s="31"/>
      <c r="AG401" s="31"/>
    </row>
    <row r="402" spans="1:33" ht="15.75" customHeight="1" x14ac:dyDescent="0.25">
      <c r="A402" s="35"/>
      <c r="B402" s="52"/>
      <c r="C402" s="35" t="s">
        <v>16</v>
      </c>
      <c r="D402" s="36">
        <v>40527</v>
      </c>
      <c r="E402" s="35" t="s">
        <v>549</v>
      </c>
      <c r="F402" s="35" t="s">
        <v>9</v>
      </c>
      <c r="G402" s="37" t="s">
        <v>19</v>
      </c>
      <c r="H402" s="38" t="s">
        <v>1147</v>
      </c>
      <c r="I402" s="38" t="s">
        <v>1146</v>
      </c>
      <c r="J402" s="38" t="s">
        <v>860</v>
      </c>
      <c r="K402" s="38"/>
      <c r="L402" s="38"/>
      <c r="M402" s="47">
        <v>44254</v>
      </c>
      <c r="N402" s="107" t="s">
        <v>1541</v>
      </c>
      <c r="O402" s="40"/>
      <c r="P402" s="40"/>
      <c r="Q402" s="32"/>
      <c r="R402" s="40"/>
      <c r="S402" s="40"/>
      <c r="T402" s="31"/>
      <c r="U402" s="31"/>
      <c r="V402" s="31"/>
      <c r="W402" s="31"/>
      <c r="X402" s="31"/>
      <c r="Y402" s="31"/>
      <c r="Z402" s="31"/>
      <c r="AA402" s="31"/>
      <c r="AB402" s="31"/>
      <c r="AC402" s="31"/>
      <c r="AD402" s="31"/>
      <c r="AE402" s="31"/>
      <c r="AF402" s="31"/>
      <c r="AG402" s="31"/>
    </row>
    <row r="403" spans="1:33" ht="15.75" customHeight="1" x14ac:dyDescent="0.25">
      <c r="A403" s="35" t="s">
        <v>7</v>
      </c>
      <c r="B403" s="36" t="s">
        <v>1265</v>
      </c>
      <c r="C403" s="35"/>
      <c r="D403" s="36"/>
      <c r="E403" s="35" t="s">
        <v>550</v>
      </c>
      <c r="F403" s="35" t="s">
        <v>14</v>
      </c>
      <c r="G403" s="79" t="s">
        <v>29</v>
      </c>
      <c r="H403" s="85" t="s">
        <v>853</v>
      </c>
      <c r="I403" s="80" t="s">
        <v>846</v>
      </c>
      <c r="J403" s="80" t="s">
        <v>848</v>
      </c>
      <c r="K403" s="80" t="s">
        <v>1148</v>
      </c>
      <c r="L403" s="38" t="s">
        <v>1242</v>
      </c>
      <c r="M403" s="47">
        <v>41638</v>
      </c>
      <c r="N403" s="94"/>
      <c r="O403" s="32"/>
      <c r="P403" s="32"/>
      <c r="Q403" s="32"/>
      <c r="R403" s="32"/>
      <c r="S403" s="32"/>
      <c r="T403" s="31"/>
      <c r="U403" s="31"/>
      <c r="V403" s="31"/>
      <c r="W403" s="31"/>
      <c r="X403" s="31"/>
      <c r="Y403" s="31"/>
      <c r="Z403" s="31"/>
      <c r="AA403" s="31"/>
      <c r="AB403" s="31"/>
      <c r="AC403" s="31"/>
      <c r="AD403" s="31"/>
      <c r="AE403" s="31"/>
      <c r="AF403" s="31"/>
      <c r="AG403" s="31"/>
    </row>
    <row r="404" spans="1:33" ht="15.75" customHeight="1" x14ac:dyDescent="0.25">
      <c r="A404" s="35" t="s">
        <v>7</v>
      </c>
      <c r="B404" s="36">
        <v>41360</v>
      </c>
      <c r="C404" s="35"/>
      <c r="D404" s="36"/>
      <c r="E404" s="35" t="s">
        <v>551</v>
      </c>
      <c r="F404" s="35" t="s">
        <v>552</v>
      </c>
      <c r="G404" s="41" t="s">
        <v>77</v>
      </c>
      <c r="H404" s="35" t="s">
        <v>1149</v>
      </c>
      <c r="I404" s="35"/>
      <c r="J404" s="35"/>
      <c r="K404" s="35" t="s">
        <v>1150</v>
      </c>
      <c r="L404" s="35"/>
      <c r="M404" s="47">
        <v>41212</v>
      </c>
      <c r="N404" s="107" t="s">
        <v>1542</v>
      </c>
      <c r="O404" s="32"/>
      <c r="P404" s="32"/>
      <c r="Q404" s="32"/>
      <c r="R404" s="32"/>
      <c r="S404" s="32"/>
      <c r="T404" s="31"/>
      <c r="U404" s="31"/>
      <c r="V404" s="31"/>
      <c r="W404" s="31"/>
      <c r="X404" s="31"/>
      <c r="Y404" s="31"/>
      <c r="Z404" s="31"/>
      <c r="AA404" s="31"/>
      <c r="AB404" s="31"/>
      <c r="AC404" s="31"/>
      <c r="AD404" s="31"/>
      <c r="AE404" s="31"/>
      <c r="AF404" s="31"/>
      <c r="AG404" s="31"/>
    </row>
    <row r="405" spans="1:33" ht="15.75" customHeight="1" x14ac:dyDescent="0.25">
      <c r="A405" s="35" t="s">
        <v>7</v>
      </c>
      <c r="B405" s="52">
        <v>40002</v>
      </c>
      <c r="C405" s="35" t="s">
        <v>16</v>
      </c>
      <c r="D405" s="36">
        <v>41498</v>
      </c>
      <c r="E405" s="35" t="s">
        <v>553</v>
      </c>
      <c r="F405" s="35" t="s">
        <v>54</v>
      </c>
      <c r="G405" s="41" t="s">
        <v>77</v>
      </c>
      <c r="H405" s="38" t="s">
        <v>1151</v>
      </c>
      <c r="I405" s="38"/>
      <c r="J405" s="38" t="s">
        <v>848</v>
      </c>
      <c r="K405" s="38" t="s">
        <v>1152</v>
      </c>
      <c r="L405" s="38"/>
      <c r="M405" s="47">
        <v>42535</v>
      </c>
      <c r="N405" s="107" t="s">
        <v>1543</v>
      </c>
      <c r="O405" s="40"/>
      <c r="P405" s="32"/>
      <c r="Q405" s="32"/>
      <c r="R405" s="40"/>
      <c r="S405" s="32"/>
      <c r="T405" s="31"/>
      <c r="U405" s="31"/>
      <c r="V405" s="31"/>
      <c r="W405" s="31"/>
      <c r="X405" s="31"/>
      <c r="Y405" s="31"/>
      <c r="Z405" s="31"/>
      <c r="AA405" s="31"/>
      <c r="AB405" s="31"/>
      <c r="AC405" s="31"/>
      <c r="AD405" s="31"/>
      <c r="AE405" s="31"/>
      <c r="AF405" s="31"/>
      <c r="AG405" s="31"/>
    </row>
    <row r="406" spans="1:33" ht="15.75" customHeight="1" x14ac:dyDescent="0.25">
      <c r="A406" s="35" t="s">
        <v>7</v>
      </c>
      <c r="B406" s="52">
        <v>40389</v>
      </c>
      <c r="C406" s="35" t="s">
        <v>16</v>
      </c>
      <c r="D406" s="44">
        <v>41837</v>
      </c>
      <c r="E406" s="35" t="s">
        <v>554</v>
      </c>
      <c r="F406" s="35" t="s">
        <v>44</v>
      </c>
      <c r="G406" s="41" t="s">
        <v>29</v>
      </c>
      <c r="H406" s="38" t="s">
        <v>1153</v>
      </c>
      <c r="I406" s="38"/>
      <c r="J406" s="38" t="s">
        <v>1154</v>
      </c>
      <c r="K406" s="38"/>
      <c r="L406" s="108" t="s">
        <v>1258</v>
      </c>
      <c r="M406" s="47">
        <v>44073</v>
      </c>
      <c r="N406" s="107" t="s">
        <v>1544</v>
      </c>
      <c r="O406" s="40"/>
      <c r="P406" s="32"/>
      <c r="Q406" s="32"/>
      <c r="R406" s="40"/>
      <c r="S406" s="32"/>
      <c r="T406" s="31"/>
      <c r="U406" s="31"/>
      <c r="V406" s="31"/>
      <c r="W406" s="31"/>
      <c r="X406" s="31"/>
      <c r="Y406" s="31"/>
      <c r="Z406" s="31"/>
      <c r="AA406" s="31"/>
      <c r="AB406" s="31"/>
      <c r="AC406" s="31"/>
      <c r="AD406" s="31"/>
      <c r="AE406" s="31"/>
      <c r="AF406" s="31"/>
      <c r="AG406" s="31"/>
    </row>
    <row r="407" spans="1:33" ht="15.75" customHeight="1" x14ac:dyDescent="0.25">
      <c r="A407" s="35" t="s">
        <v>7</v>
      </c>
      <c r="B407" s="36">
        <v>37417</v>
      </c>
      <c r="C407" s="35"/>
      <c r="D407" s="36"/>
      <c r="E407" s="35" t="s">
        <v>555</v>
      </c>
      <c r="F407" s="35" t="s">
        <v>52</v>
      </c>
      <c r="G407" s="41" t="s">
        <v>15</v>
      </c>
      <c r="H407" s="38"/>
      <c r="I407" s="38"/>
      <c r="J407" s="38"/>
      <c r="K407" s="38" t="s">
        <v>1038</v>
      </c>
      <c r="L407" s="38"/>
      <c r="M407" s="46" t="s">
        <v>556</v>
      </c>
      <c r="N407" s="94"/>
      <c r="O407" s="40"/>
      <c r="P407" s="32"/>
      <c r="Q407" s="32"/>
      <c r="R407" s="40"/>
      <c r="S407" s="32"/>
      <c r="T407" s="31"/>
      <c r="U407" s="31"/>
      <c r="V407" s="31"/>
      <c r="W407" s="31"/>
      <c r="X407" s="31"/>
      <c r="Y407" s="31"/>
      <c r="Z407" s="31"/>
      <c r="AA407" s="31"/>
      <c r="AB407" s="31"/>
      <c r="AC407" s="31"/>
      <c r="AD407" s="31"/>
      <c r="AE407" s="31"/>
      <c r="AF407" s="31"/>
      <c r="AG407" s="31"/>
    </row>
    <row r="408" spans="1:33" ht="15.75" customHeight="1" x14ac:dyDescent="0.25">
      <c r="A408" s="35" t="s">
        <v>7</v>
      </c>
      <c r="B408" s="36">
        <v>39293</v>
      </c>
      <c r="C408" s="35"/>
      <c r="D408" s="36"/>
      <c r="E408" s="35" t="s">
        <v>557</v>
      </c>
      <c r="F408" s="35" t="s">
        <v>14</v>
      </c>
      <c r="G408" s="37" t="s">
        <v>19</v>
      </c>
      <c r="H408" s="38" t="s">
        <v>1071</v>
      </c>
      <c r="I408" s="38" t="s">
        <v>798</v>
      </c>
      <c r="J408" s="38" t="s">
        <v>859</v>
      </c>
      <c r="K408" s="38"/>
      <c r="L408" s="38"/>
      <c r="M408" s="47">
        <v>44319</v>
      </c>
      <c r="N408" s="122" t="s">
        <v>1545</v>
      </c>
      <c r="O408" s="40" t="s">
        <v>1352</v>
      </c>
      <c r="P408" s="40"/>
      <c r="Q408" s="32"/>
      <c r="R408" s="40"/>
      <c r="S408" s="40"/>
      <c r="T408" s="31"/>
      <c r="U408" s="31"/>
      <c r="V408" s="31"/>
      <c r="W408" s="31"/>
      <c r="X408" s="31"/>
      <c r="Y408" s="31"/>
      <c r="Z408" s="31"/>
      <c r="AA408" s="31"/>
      <c r="AB408" s="31"/>
      <c r="AC408" s="31"/>
      <c r="AD408" s="31"/>
      <c r="AE408" s="31"/>
      <c r="AF408" s="31"/>
      <c r="AG408" s="31"/>
    </row>
    <row r="409" spans="1:33" ht="15.75" customHeight="1" x14ac:dyDescent="0.25">
      <c r="A409" s="35" t="s">
        <v>7</v>
      </c>
      <c r="B409" s="52">
        <v>39294</v>
      </c>
      <c r="C409" s="35" t="s">
        <v>16</v>
      </c>
      <c r="D409" s="36">
        <v>40771</v>
      </c>
      <c r="E409" s="35" t="s">
        <v>211</v>
      </c>
      <c r="F409" s="35" t="s">
        <v>250</v>
      </c>
      <c r="G409" s="37" t="s">
        <v>19</v>
      </c>
      <c r="H409" s="38" t="s">
        <v>850</v>
      </c>
      <c r="I409" s="38" t="s">
        <v>796</v>
      </c>
      <c r="J409" s="38" t="s">
        <v>859</v>
      </c>
      <c r="K409" s="38"/>
      <c r="L409" s="38"/>
      <c r="M409" s="47">
        <v>44313</v>
      </c>
      <c r="N409" s="107" t="s">
        <v>1546</v>
      </c>
      <c r="O409" s="40"/>
      <c r="P409" s="40"/>
      <c r="Q409" s="32"/>
      <c r="R409" s="40"/>
      <c r="S409" s="40"/>
      <c r="T409" s="31"/>
      <c r="U409" s="31"/>
      <c r="V409" s="31"/>
      <c r="W409" s="31"/>
      <c r="X409" s="31"/>
      <c r="Y409" s="31"/>
      <c r="Z409" s="31"/>
      <c r="AA409" s="31"/>
      <c r="AB409" s="31"/>
      <c r="AC409" s="31"/>
      <c r="AD409" s="31"/>
      <c r="AE409" s="31"/>
      <c r="AF409" s="31"/>
      <c r="AG409" s="31"/>
    </row>
    <row r="410" spans="1:33" ht="15.75" customHeight="1" x14ac:dyDescent="0.25">
      <c r="A410" s="35"/>
      <c r="B410" s="52"/>
      <c r="C410" s="35" t="s">
        <v>16</v>
      </c>
      <c r="D410" s="36">
        <v>40624</v>
      </c>
      <c r="E410" s="35" t="s">
        <v>558</v>
      </c>
      <c r="F410" s="35" t="s">
        <v>245</v>
      </c>
      <c r="G410" s="37" t="s">
        <v>19</v>
      </c>
      <c r="H410" s="38" t="s">
        <v>1155</v>
      </c>
      <c r="I410" s="38" t="s">
        <v>766</v>
      </c>
      <c r="J410" s="38" t="s">
        <v>859</v>
      </c>
      <c r="K410" s="38"/>
      <c r="L410" s="38"/>
      <c r="M410" s="47">
        <v>44286</v>
      </c>
      <c r="N410" s="107" t="s">
        <v>1547</v>
      </c>
      <c r="O410" s="40"/>
      <c r="P410" s="40"/>
      <c r="Q410" s="32"/>
      <c r="R410" s="40"/>
      <c r="S410" s="40"/>
      <c r="T410" s="31"/>
      <c r="U410" s="31"/>
      <c r="V410" s="31"/>
      <c r="W410" s="31"/>
      <c r="X410" s="31"/>
      <c r="Y410" s="31"/>
      <c r="Z410" s="31"/>
      <c r="AA410" s="31"/>
      <c r="AB410" s="31"/>
      <c r="AC410" s="31"/>
      <c r="AD410" s="31"/>
      <c r="AE410" s="31"/>
      <c r="AF410" s="31"/>
      <c r="AG410" s="31"/>
    </row>
    <row r="411" spans="1:33" ht="15.75" customHeight="1" x14ac:dyDescent="0.25">
      <c r="A411" s="35" t="s">
        <v>7</v>
      </c>
      <c r="B411" s="36">
        <v>40396</v>
      </c>
      <c r="C411" s="35"/>
      <c r="D411" s="36"/>
      <c r="E411" s="35" t="s">
        <v>559</v>
      </c>
      <c r="F411" s="35" t="s">
        <v>47</v>
      </c>
      <c r="G411" s="41" t="s">
        <v>15</v>
      </c>
      <c r="H411" s="38"/>
      <c r="I411" s="38"/>
      <c r="J411" s="38"/>
      <c r="K411" s="38" t="s">
        <v>560</v>
      </c>
      <c r="L411" s="38"/>
      <c r="M411" s="46">
        <v>42528</v>
      </c>
      <c r="N411" s="107" t="s">
        <v>1548</v>
      </c>
      <c r="O411" s="40" t="s">
        <v>1549</v>
      </c>
      <c r="P411" s="32"/>
      <c r="Q411" s="32"/>
      <c r="R411" s="40"/>
      <c r="S411" s="32"/>
      <c r="T411" s="31"/>
      <c r="U411" s="31"/>
      <c r="V411" s="31"/>
      <c r="W411" s="31"/>
      <c r="X411" s="31"/>
      <c r="Y411" s="31"/>
      <c r="Z411" s="31"/>
      <c r="AA411" s="31"/>
      <c r="AB411" s="31"/>
      <c r="AC411" s="31"/>
      <c r="AD411" s="31"/>
      <c r="AE411" s="31"/>
      <c r="AF411" s="31"/>
      <c r="AG411" s="31"/>
    </row>
    <row r="412" spans="1:33" ht="15.75" customHeight="1" x14ac:dyDescent="0.25">
      <c r="A412" s="35" t="s">
        <v>7</v>
      </c>
      <c r="B412" s="36">
        <v>34243</v>
      </c>
      <c r="C412" s="35"/>
      <c r="D412" s="36"/>
      <c r="E412" s="35" t="s">
        <v>561</v>
      </c>
      <c r="F412" s="35" t="s">
        <v>14</v>
      </c>
      <c r="G412" s="41" t="s">
        <v>29</v>
      </c>
      <c r="H412" s="38" t="s">
        <v>853</v>
      </c>
      <c r="I412" s="38" t="s">
        <v>846</v>
      </c>
      <c r="J412" s="49" t="s">
        <v>848</v>
      </c>
      <c r="K412" s="38" t="s">
        <v>1156</v>
      </c>
      <c r="L412" s="38" t="s">
        <v>1242</v>
      </c>
      <c r="M412" s="47">
        <v>43280</v>
      </c>
      <c r="N412" s="94"/>
      <c r="O412" s="40"/>
      <c r="P412" s="32"/>
      <c r="Q412" s="32"/>
      <c r="R412" s="40"/>
      <c r="S412" s="32"/>
      <c r="T412" s="31"/>
      <c r="U412" s="31"/>
      <c r="V412" s="31"/>
      <c r="W412" s="31"/>
      <c r="X412" s="31"/>
      <c r="Y412" s="31"/>
      <c r="Z412" s="31"/>
      <c r="AA412" s="31"/>
      <c r="AB412" s="31"/>
      <c r="AC412" s="31"/>
      <c r="AD412" s="31"/>
      <c r="AE412" s="31"/>
      <c r="AF412" s="31"/>
      <c r="AG412" s="31"/>
    </row>
    <row r="413" spans="1:33" ht="15.75" customHeight="1" x14ac:dyDescent="0.25">
      <c r="A413" s="35" t="s">
        <v>7</v>
      </c>
      <c r="B413" s="44">
        <v>43301</v>
      </c>
      <c r="C413" s="35"/>
      <c r="D413" s="44"/>
      <c r="E413" s="35" t="s">
        <v>562</v>
      </c>
      <c r="F413" s="35" t="s">
        <v>139</v>
      </c>
      <c r="G413" s="37" t="s">
        <v>62</v>
      </c>
      <c r="H413" s="38" t="s">
        <v>850</v>
      </c>
      <c r="I413" s="38" t="s">
        <v>796</v>
      </c>
      <c r="J413" s="38" t="s">
        <v>872</v>
      </c>
      <c r="K413" s="38"/>
      <c r="L413" s="38"/>
      <c r="M413" s="47">
        <v>44316</v>
      </c>
      <c r="N413" s="107" t="s">
        <v>1550</v>
      </c>
      <c r="O413" s="40"/>
      <c r="P413" s="32"/>
      <c r="Q413" s="32"/>
      <c r="R413" s="40"/>
      <c r="S413" s="32"/>
      <c r="T413" s="31"/>
      <c r="U413" s="31"/>
      <c r="V413" s="31"/>
      <c r="W413" s="31"/>
      <c r="X413" s="31"/>
      <c r="Y413" s="31"/>
      <c r="Z413" s="31"/>
      <c r="AA413" s="31"/>
      <c r="AB413" s="31"/>
      <c r="AC413" s="31"/>
      <c r="AD413" s="31"/>
      <c r="AE413" s="31"/>
      <c r="AF413" s="31"/>
      <c r="AG413" s="31"/>
    </row>
    <row r="414" spans="1:33" ht="15.75" customHeight="1" x14ac:dyDescent="0.25">
      <c r="A414" s="35" t="s">
        <v>7</v>
      </c>
      <c r="B414" s="36" t="s">
        <v>1269</v>
      </c>
      <c r="C414" s="35"/>
      <c r="D414" s="36"/>
      <c r="E414" s="35" t="s">
        <v>563</v>
      </c>
      <c r="F414" s="35" t="s">
        <v>108</v>
      </c>
      <c r="G414" s="41" t="s">
        <v>29</v>
      </c>
      <c r="H414" s="38" t="s">
        <v>853</v>
      </c>
      <c r="I414" s="38" t="s">
        <v>846</v>
      </c>
      <c r="J414" s="49" t="s">
        <v>848</v>
      </c>
      <c r="K414" s="38" t="s">
        <v>1005</v>
      </c>
      <c r="L414" s="38" t="s">
        <v>1242</v>
      </c>
      <c r="M414" s="47">
        <v>39940</v>
      </c>
      <c r="N414" s="94"/>
      <c r="O414" s="40"/>
      <c r="P414" s="32"/>
      <c r="Q414" s="32"/>
      <c r="R414" s="40"/>
      <c r="S414" s="32"/>
      <c r="T414" s="31"/>
      <c r="U414" s="31"/>
      <c r="V414" s="31"/>
      <c r="W414" s="31"/>
      <c r="X414" s="31"/>
      <c r="Y414" s="31"/>
      <c r="Z414" s="31"/>
      <c r="AA414" s="31"/>
      <c r="AB414" s="31"/>
      <c r="AC414" s="31"/>
      <c r="AD414" s="31"/>
      <c r="AE414" s="31"/>
      <c r="AF414" s="31"/>
      <c r="AG414" s="31"/>
    </row>
    <row r="415" spans="1:33" ht="15.75" customHeight="1" x14ac:dyDescent="0.25">
      <c r="A415" s="35" t="s">
        <v>7</v>
      </c>
      <c r="B415" s="36">
        <v>34576</v>
      </c>
      <c r="C415" s="35"/>
      <c r="D415" s="36"/>
      <c r="E415" s="35" t="s">
        <v>564</v>
      </c>
      <c r="F415" s="35" t="s">
        <v>52</v>
      </c>
      <c r="G415" s="37" t="s">
        <v>19</v>
      </c>
      <c r="H415" s="38" t="s">
        <v>1157</v>
      </c>
      <c r="I415" s="38" t="s">
        <v>784</v>
      </c>
      <c r="J415" s="38" t="s">
        <v>859</v>
      </c>
      <c r="K415" s="38"/>
      <c r="L415" s="38"/>
      <c r="M415" s="47">
        <v>43770</v>
      </c>
      <c r="N415" s="94"/>
      <c r="O415" s="40"/>
      <c r="P415" s="40"/>
      <c r="Q415" s="32"/>
      <c r="R415" s="40"/>
      <c r="S415" s="40"/>
      <c r="T415" s="31"/>
      <c r="U415" s="31"/>
      <c r="V415" s="31"/>
      <c r="W415" s="31"/>
      <c r="X415" s="31"/>
      <c r="Y415" s="31"/>
      <c r="Z415" s="31"/>
      <c r="AA415" s="31"/>
      <c r="AB415" s="31"/>
      <c r="AC415" s="31"/>
      <c r="AD415" s="31"/>
      <c r="AE415" s="31"/>
      <c r="AF415" s="31"/>
      <c r="AG415" s="31"/>
    </row>
    <row r="416" spans="1:33" ht="15.75" customHeight="1" x14ac:dyDescent="0.25">
      <c r="A416" s="35" t="s">
        <v>7</v>
      </c>
      <c r="B416" s="52">
        <v>40596</v>
      </c>
      <c r="C416" s="35" t="s">
        <v>16</v>
      </c>
      <c r="D416" s="44">
        <v>42060</v>
      </c>
      <c r="E416" s="35" t="s">
        <v>565</v>
      </c>
      <c r="F416" s="35" t="s">
        <v>151</v>
      </c>
      <c r="G416" s="41" t="s">
        <v>29</v>
      </c>
      <c r="H416" s="38" t="s">
        <v>927</v>
      </c>
      <c r="I416" s="38" t="s">
        <v>1158</v>
      </c>
      <c r="J416" s="38" t="s">
        <v>1159</v>
      </c>
      <c r="K416" s="38"/>
      <c r="L416" s="38" t="s">
        <v>1242</v>
      </c>
      <c r="M416" s="47">
        <v>44325</v>
      </c>
      <c r="N416" s="107" t="s">
        <v>1551</v>
      </c>
      <c r="O416" s="40"/>
      <c r="P416" s="32"/>
      <c r="Q416" s="32"/>
      <c r="R416" s="40"/>
      <c r="S416" s="32"/>
      <c r="T416" s="31"/>
      <c r="U416" s="31"/>
      <c r="V416" s="31"/>
      <c r="W416" s="31"/>
      <c r="X416" s="31"/>
      <c r="Y416" s="31"/>
      <c r="Z416" s="31"/>
      <c r="AA416" s="31"/>
      <c r="AB416" s="31"/>
      <c r="AC416" s="31"/>
      <c r="AD416" s="31"/>
      <c r="AE416" s="31"/>
      <c r="AF416" s="31"/>
      <c r="AG416" s="31"/>
    </row>
    <row r="417" spans="1:33" ht="15.75" customHeight="1" x14ac:dyDescent="0.25">
      <c r="A417" s="35" t="s">
        <v>7</v>
      </c>
      <c r="B417" s="36">
        <v>34443</v>
      </c>
      <c r="C417" s="35"/>
      <c r="D417" s="36"/>
      <c r="E417" s="35" t="s">
        <v>566</v>
      </c>
      <c r="F417" s="35" t="s">
        <v>42</v>
      </c>
      <c r="G417" s="45" t="s">
        <v>24</v>
      </c>
      <c r="H417" s="38"/>
      <c r="I417" s="38"/>
      <c r="J417" s="38"/>
      <c r="K417" s="38" t="s">
        <v>56</v>
      </c>
      <c r="L417" s="38"/>
      <c r="M417" s="46" t="s">
        <v>567</v>
      </c>
      <c r="N417" s="94"/>
      <c r="O417" s="40"/>
      <c r="P417" s="48"/>
      <c r="Q417" s="32"/>
      <c r="R417" s="40"/>
      <c r="S417" s="48"/>
      <c r="T417" s="31"/>
      <c r="U417" s="31"/>
      <c r="V417" s="31"/>
      <c r="W417" s="31"/>
      <c r="X417" s="31"/>
      <c r="Y417" s="31"/>
      <c r="Z417" s="31"/>
      <c r="AA417" s="31"/>
      <c r="AB417" s="31"/>
      <c r="AC417" s="31"/>
      <c r="AD417" s="31"/>
      <c r="AE417" s="31"/>
      <c r="AF417" s="31"/>
      <c r="AG417" s="31"/>
    </row>
    <row r="418" spans="1:33" ht="15.75" customHeight="1" x14ac:dyDescent="0.25">
      <c r="A418" s="35"/>
      <c r="B418" s="52"/>
      <c r="C418" s="35" t="s">
        <v>16</v>
      </c>
      <c r="D418" s="36">
        <v>40231</v>
      </c>
      <c r="E418" s="35" t="s">
        <v>568</v>
      </c>
      <c r="F418" s="35" t="s">
        <v>18</v>
      </c>
      <c r="G418" s="41" t="s">
        <v>77</v>
      </c>
      <c r="H418" s="38"/>
      <c r="I418" s="38"/>
      <c r="J418" s="38"/>
      <c r="K418" s="38" t="s">
        <v>569</v>
      </c>
      <c r="L418" s="38"/>
      <c r="M418" s="47">
        <v>43670</v>
      </c>
      <c r="N418" s="107" t="s">
        <v>1552</v>
      </c>
      <c r="O418" s="40"/>
      <c r="P418" s="32"/>
      <c r="Q418" s="32"/>
      <c r="R418" s="40"/>
      <c r="S418" s="32"/>
      <c r="T418" s="31"/>
      <c r="U418" s="31"/>
      <c r="V418" s="31"/>
      <c r="W418" s="31"/>
      <c r="X418" s="31"/>
      <c r="Y418" s="31"/>
      <c r="Z418" s="31"/>
      <c r="AA418" s="31"/>
      <c r="AB418" s="31"/>
      <c r="AC418" s="31"/>
      <c r="AD418" s="31"/>
      <c r="AE418" s="31"/>
      <c r="AF418" s="31"/>
      <c r="AG418" s="31"/>
    </row>
    <row r="419" spans="1:33" ht="15.75" customHeight="1" x14ac:dyDescent="0.25">
      <c r="A419" s="35" t="s">
        <v>7</v>
      </c>
      <c r="B419" s="44">
        <v>42622</v>
      </c>
      <c r="C419" s="35"/>
      <c r="D419" s="44"/>
      <c r="E419" s="35" t="s">
        <v>570</v>
      </c>
      <c r="F419" s="35" t="s">
        <v>9</v>
      </c>
      <c r="G419" s="41" t="s">
        <v>77</v>
      </c>
      <c r="H419" s="35" t="s">
        <v>1160</v>
      </c>
      <c r="I419" s="35" t="s">
        <v>1161</v>
      </c>
      <c r="J419" s="35"/>
      <c r="K419" s="35" t="s">
        <v>1162</v>
      </c>
      <c r="L419" s="35"/>
      <c r="M419" s="47">
        <v>42960</v>
      </c>
      <c r="N419" s="138" t="s">
        <v>1628</v>
      </c>
      <c r="O419" s="32"/>
      <c r="P419" s="32"/>
      <c r="Q419" s="32"/>
      <c r="R419" s="32"/>
      <c r="S419" s="32"/>
      <c r="T419" s="31"/>
      <c r="U419" s="31"/>
      <c r="V419" s="31"/>
      <c r="W419" s="31"/>
      <c r="X419" s="31"/>
      <c r="Y419" s="31"/>
      <c r="Z419" s="31"/>
      <c r="AA419" s="31"/>
      <c r="AB419" s="31"/>
      <c r="AC419" s="31"/>
      <c r="AD419" s="31"/>
      <c r="AE419" s="31"/>
      <c r="AF419" s="31"/>
      <c r="AG419" s="31"/>
    </row>
    <row r="420" spans="1:33" ht="15.75" customHeight="1" x14ac:dyDescent="0.25">
      <c r="A420" s="35" t="s">
        <v>7</v>
      </c>
      <c r="B420" s="44">
        <v>43214</v>
      </c>
      <c r="C420" s="35"/>
      <c r="D420" s="44"/>
      <c r="E420" s="35" t="s">
        <v>571</v>
      </c>
      <c r="F420" s="35" t="s">
        <v>47</v>
      </c>
      <c r="G420" s="41" t="s">
        <v>15</v>
      </c>
      <c r="H420" s="46"/>
      <c r="I420" s="46"/>
      <c r="J420" s="46"/>
      <c r="K420" s="46" t="s">
        <v>572</v>
      </c>
      <c r="L420" s="46"/>
      <c r="M420" s="46" t="s">
        <v>556</v>
      </c>
      <c r="N420" s="138" t="s">
        <v>1623</v>
      </c>
      <c r="O420" s="48"/>
      <c r="P420" s="32"/>
      <c r="Q420" s="32"/>
      <c r="R420" s="48"/>
      <c r="S420" s="32"/>
      <c r="T420" s="31"/>
      <c r="U420" s="31"/>
      <c r="V420" s="31"/>
      <c r="W420" s="31"/>
      <c r="X420" s="31"/>
      <c r="Y420" s="31"/>
      <c r="Z420" s="31"/>
      <c r="AA420" s="31"/>
      <c r="AB420" s="31"/>
      <c r="AC420" s="31"/>
      <c r="AD420" s="31"/>
      <c r="AE420" s="31"/>
      <c r="AF420" s="31"/>
      <c r="AG420" s="31"/>
    </row>
    <row r="421" spans="1:33" ht="15.75" customHeight="1" x14ac:dyDescent="0.25">
      <c r="A421" s="35" t="s">
        <v>7</v>
      </c>
      <c r="B421" s="36">
        <v>34996</v>
      </c>
      <c r="C421" s="35"/>
      <c r="D421" s="36"/>
      <c r="E421" s="35" t="s">
        <v>573</v>
      </c>
      <c r="F421" s="35" t="s">
        <v>39</v>
      </c>
      <c r="G421" s="41" t="s">
        <v>29</v>
      </c>
      <c r="H421" s="35" t="s">
        <v>1015</v>
      </c>
      <c r="I421" s="35" t="s">
        <v>1014</v>
      </c>
      <c r="J421" s="35" t="s">
        <v>848</v>
      </c>
      <c r="K421" s="35" t="s">
        <v>1045</v>
      </c>
      <c r="L421" s="38" t="s">
        <v>1243</v>
      </c>
      <c r="M421" s="46"/>
      <c r="N421" s="94"/>
      <c r="O421" s="32"/>
      <c r="P421" s="32"/>
      <c r="Q421" s="32"/>
      <c r="R421" s="32"/>
      <c r="S421" s="32"/>
      <c r="T421" s="31"/>
      <c r="U421" s="31"/>
      <c r="V421" s="31"/>
      <c r="W421" s="31"/>
      <c r="X421" s="31"/>
      <c r="Y421" s="31"/>
      <c r="Z421" s="31"/>
      <c r="AA421" s="31"/>
      <c r="AB421" s="31"/>
      <c r="AC421" s="31"/>
      <c r="AD421" s="31"/>
      <c r="AE421" s="31"/>
      <c r="AF421" s="31"/>
      <c r="AG421" s="31"/>
    </row>
    <row r="422" spans="1:33" ht="15.75" customHeight="1" x14ac:dyDescent="0.25">
      <c r="A422" s="35" t="s">
        <v>7</v>
      </c>
      <c r="B422" s="52">
        <v>33676</v>
      </c>
      <c r="C422" s="35" t="s">
        <v>16</v>
      </c>
      <c r="D422" s="29">
        <v>35544</v>
      </c>
      <c r="E422" s="35" t="s">
        <v>574</v>
      </c>
      <c r="F422" s="35" t="s">
        <v>141</v>
      </c>
      <c r="G422" s="41" t="s">
        <v>29</v>
      </c>
      <c r="H422" s="38" t="s">
        <v>853</v>
      </c>
      <c r="I422" s="38" t="s">
        <v>846</v>
      </c>
      <c r="J422" s="49" t="s">
        <v>848</v>
      </c>
      <c r="K422" s="38" t="s">
        <v>963</v>
      </c>
      <c r="L422" s="38" t="s">
        <v>1242</v>
      </c>
      <c r="M422" s="47">
        <v>43371</v>
      </c>
      <c r="N422" s="94"/>
      <c r="O422" s="40"/>
      <c r="P422" s="32"/>
      <c r="Q422" s="32"/>
      <c r="R422" s="40"/>
      <c r="S422" s="32"/>
      <c r="T422" s="31"/>
      <c r="U422" s="31"/>
      <c r="V422" s="31"/>
      <c r="W422" s="31"/>
      <c r="X422" s="31"/>
      <c r="Y422" s="31"/>
      <c r="Z422" s="31"/>
      <c r="AA422" s="31"/>
      <c r="AB422" s="31"/>
      <c r="AC422" s="31"/>
      <c r="AD422" s="31"/>
      <c r="AE422" s="31"/>
      <c r="AF422" s="31"/>
      <c r="AG422" s="31"/>
    </row>
    <row r="423" spans="1:33" ht="15.75" customHeight="1" x14ac:dyDescent="0.25">
      <c r="A423" s="35" t="s">
        <v>7</v>
      </c>
      <c r="B423" s="52">
        <v>37666</v>
      </c>
      <c r="C423" s="35" t="s">
        <v>16</v>
      </c>
      <c r="D423" s="29">
        <v>38516</v>
      </c>
      <c r="E423" s="35" t="s">
        <v>575</v>
      </c>
      <c r="F423" s="35" t="s">
        <v>576</v>
      </c>
      <c r="G423" s="37" t="s">
        <v>19</v>
      </c>
      <c r="H423" s="38" t="s">
        <v>1163</v>
      </c>
      <c r="I423" s="38" t="s">
        <v>790</v>
      </c>
      <c r="J423" s="38" t="s">
        <v>859</v>
      </c>
      <c r="K423" s="38"/>
      <c r="L423" s="38"/>
      <c r="M423" s="47">
        <v>43578</v>
      </c>
      <c r="N423" s="94"/>
      <c r="O423" s="40"/>
      <c r="P423" s="40"/>
      <c r="Q423" s="32"/>
      <c r="R423" s="40"/>
      <c r="S423" s="40"/>
      <c r="T423" s="31"/>
      <c r="U423" s="31"/>
      <c r="V423" s="31"/>
      <c r="W423" s="31"/>
      <c r="X423" s="31"/>
      <c r="Y423" s="31"/>
      <c r="Z423" s="31"/>
      <c r="AA423" s="31"/>
      <c r="AB423" s="31"/>
      <c r="AC423" s="31"/>
      <c r="AD423" s="31"/>
      <c r="AE423" s="31"/>
      <c r="AF423" s="31"/>
      <c r="AG423" s="31"/>
    </row>
    <row r="424" spans="1:33" ht="15.75" customHeight="1" x14ac:dyDescent="0.25">
      <c r="A424" s="35"/>
      <c r="B424" s="52"/>
      <c r="C424" s="35" t="s">
        <v>16</v>
      </c>
      <c r="D424" s="29">
        <v>36392</v>
      </c>
      <c r="E424" s="35" t="s">
        <v>577</v>
      </c>
      <c r="F424" s="35" t="s">
        <v>14</v>
      </c>
      <c r="G424" s="37" t="s">
        <v>19</v>
      </c>
      <c r="H424" s="38" t="s">
        <v>1123</v>
      </c>
      <c r="I424" s="38" t="s">
        <v>778</v>
      </c>
      <c r="J424" s="38" t="s">
        <v>859</v>
      </c>
      <c r="K424" s="38" t="s">
        <v>956</v>
      </c>
      <c r="L424" s="38"/>
      <c r="M424" s="47">
        <v>43895</v>
      </c>
      <c r="N424" s="94"/>
      <c r="O424" s="40"/>
      <c r="P424" s="40"/>
      <c r="Q424" s="32"/>
      <c r="R424" s="40"/>
      <c r="S424" s="40"/>
      <c r="T424" s="31"/>
      <c r="U424" s="31"/>
      <c r="V424" s="31"/>
      <c r="W424" s="31"/>
      <c r="X424" s="31"/>
      <c r="Y424" s="31"/>
      <c r="Z424" s="31"/>
      <c r="AA424" s="31"/>
      <c r="AB424" s="31"/>
      <c r="AC424" s="31"/>
      <c r="AD424" s="31"/>
      <c r="AE424" s="31"/>
      <c r="AF424" s="31"/>
      <c r="AG424" s="31"/>
    </row>
    <row r="425" spans="1:33" ht="15.75" customHeight="1" x14ac:dyDescent="0.25">
      <c r="A425" s="54" t="s">
        <v>7</v>
      </c>
      <c r="B425" s="128">
        <v>43294</v>
      </c>
      <c r="C425" s="54" t="s">
        <v>16</v>
      </c>
      <c r="D425" s="44">
        <v>44148</v>
      </c>
      <c r="E425" s="54" t="s">
        <v>578</v>
      </c>
      <c r="F425" s="54" t="s">
        <v>9</v>
      </c>
      <c r="G425" s="62" t="s">
        <v>19</v>
      </c>
      <c r="H425" s="49" t="s">
        <v>1093</v>
      </c>
      <c r="I425" s="63" t="s">
        <v>768</v>
      </c>
      <c r="J425" s="70" t="s">
        <v>859</v>
      </c>
      <c r="K425" s="63" t="s">
        <v>1164</v>
      </c>
      <c r="L425" s="38"/>
      <c r="M425" s="75">
        <v>44284</v>
      </c>
      <c r="N425" s="107" t="s">
        <v>1553</v>
      </c>
      <c r="O425" s="40"/>
      <c r="P425" s="32"/>
      <c r="Q425" s="32"/>
      <c r="R425" s="40"/>
      <c r="S425" s="32"/>
      <c r="T425" s="31"/>
      <c r="U425" s="31"/>
      <c r="V425" s="31"/>
      <c r="W425" s="31"/>
      <c r="X425" s="31"/>
      <c r="Y425" s="31"/>
      <c r="Z425" s="31"/>
      <c r="AA425" s="31"/>
      <c r="AB425" s="31"/>
      <c r="AC425" s="31"/>
      <c r="AD425" s="31"/>
      <c r="AE425" s="31"/>
      <c r="AF425" s="31"/>
      <c r="AG425" s="31"/>
    </row>
    <row r="426" spans="1:33" ht="15.75" customHeight="1" x14ac:dyDescent="0.25">
      <c r="A426" s="35" t="s">
        <v>7</v>
      </c>
      <c r="B426" s="52">
        <v>37662</v>
      </c>
      <c r="C426" s="35" t="s">
        <v>16</v>
      </c>
      <c r="D426" s="36">
        <v>38917</v>
      </c>
      <c r="E426" s="35" t="s">
        <v>579</v>
      </c>
      <c r="F426" s="35" t="s">
        <v>131</v>
      </c>
      <c r="G426" s="37" t="s">
        <v>19</v>
      </c>
      <c r="H426" s="38" t="s">
        <v>1165</v>
      </c>
      <c r="I426" s="38" t="s">
        <v>762</v>
      </c>
      <c r="J426" s="70" t="s">
        <v>859</v>
      </c>
      <c r="K426" s="38"/>
      <c r="L426" s="38"/>
      <c r="M426" s="47">
        <v>44321</v>
      </c>
      <c r="N426" s="107" t="s">
        <v>1554</v>
      </c>
      <c r="O426" s="40"/>
      <c r="P426" s="40"/>
      <c r="Q426" s="32"/>
      <c r="R426" s="40"/>
      <c r="S426" s="40"/>
      <c r="T426" s="31"/>
      <c r="U426" s="31"/>
      <c r="V426" s="31"/>
      <c r="W426" s="31"/>
      <c r="X426" s="31"/>
      <c r="Y426" s="31"/>
      <c r="Z426" s="31"/>
      <c r="AA426" s="31"/>
      <c r="AB426" s="31"/>
      <c r="AC426" s="31"/>
      <c r="AD426" s="31"/>
      <c r="AE426" s="31"/>
      <c r="AF426" s="31"/>
      <c r="AG426" s="31"/>
    </row>
    <row r="427" spans="1:33" ht="15.75" customHeight="1" x14ac:dyDescent="0.25">
      <c r="A427" s="35" t="s">
        <v>7</v>
      </c>
      <c r="B427" s="44">
        <v>43180</v>
      </c>
      <c r="C427" s="35"/>
      <c r="D427" s="44"/>
      <c r="E427" s="35" t="s">
        <v>580</v>
      </c>
      <c r="F427" s="35" t="s">
        <v>136</v>
      </c>
      <c r="G427" s="41" t="s">
        <v>77</v>
      </c>
      <c r="H427" s="46" t="s">
        <v>1166</v>
      </c>
      <c r="I427" s="46" t="s">
        <v>1167</v>
      </c>
      <c r="J427" s="46"/>
      <c r="K427" s="46"/>
      <c r="L427" s="46"/>
      <c r="M427" s="47">
        <v>44203</v>
      </c>
      <c r="N427" s="107" t="s">
        <v>1555</v>
      </c>
      <c r="O427" s="48"/>
      <c r="P427" s="32"/>
      <c r="Q427" s="32"/>
      <c r="R427" s="48"/>
      <c r="S427" s="32"/>
      <c r="T427" s="31"/>
      <c r="U427" s="31"/>
      <c r="V427" s="31"/>
      <c r="W427" s="31"/>
      <c r="X427" s="31"/>
      <c r="Y427" s="31"/>
      <c r="Z427" s="31"/>
      <c r="AA427" s="31"/>
      <c r="AB427" s="31"/>
      <c r="AC427" s="31"/>
      <c r="AD427" s="31"/>
      <c r="AE427" s="31"/>
      <c r="AF427" s="31"/>
      <c r="AG427" s="31"/>
    </row>
    <row r="428" spans="1:33" ht="15.75" customHeight="1" x14ac:dyDescent="0.25">
      <c r="A428" s="35" t="s">
        <v>7</v>
      </c>
      <c r="B428" s="36">
        <v>38798</v>
      </c>
      <c r="C428" s="35"/>
      <c r="D428" s="36"/>
      <c r="E428" s="35" t="s">
        <v>581</v>
      </c>
      <c r="F428" s="35" t="s">
        <v>52</v>
      </c>
      <c r="G428" s="41" t="s">
        <v>15</v>
      </c>
      <c r="H428" s="38"/>
      <c r="I428" s="38"/>
      <c r="J428" s="38"/>
      <c r="K428" s="38" t="s">
        <v>15</v>
      </c>
      <c r="L428" s="38"/>
      <c r="M428" s="47">
        <v>43153</v>
      </c>
      <c r="N428" s="107" t="s">
        <v>1556</v>
      </c>
      <c r="O428" s="40" t="s">
        <v>1526</v>
      </c>
      <c r="P428" s="32"/>
      <c r="Q428" s="32"/>
      <c r="R428" s="40"/>
      <c r="S428" s="32"/>
      <c r="T428" s="31"/>
      <c r="U428" s="31"/>
      <c r="V428" s="31"/>
      <c r="W428" s="31"/>
      <c r="X428" s="31"/>
      <c r="Y428" s="31"/>
      <c r="Z428" s="31"/>
      <c r="AA428" s="31"/>
      <c r="AB428" s="31"/>
      <c r="AC428" s="31"/>
      <c r="AD428" s="31"/>
      <c r="AE428" s="31"/>
      <c r="AF428" s="31"/>
      <c r="AG428" s="31"/>
    </row>
    <row r="429" spans="1:33" ht="15.75" customHeight="1" x14ac:dyDescent="0.25">
      <c r="A429" s="35" t="s">
        <v>7</v>
      </c>
      <c r="B429" s="44">
        <v>42842</v>
      </c>
      <c r="C429" s="35"/>
      <c r="D429" s="44"/>
      <c r="E429" s="35" t="s">
        <v>582</v>
      </c>
      <c r="F429" s="35" t="s">
        <v>263</v>
      </c>
      <c r="G429" s="37" t="s">
        <v>62</v>
      </c>
      <c r="H429" s="38" t="s">
        <v>850</v>
      </c>
      <c r="I429" s="38" t="s">
        <v>796</v>
      </c>
      <c r="J429" s="38" t="s">
        <v>872</v>
      </c>
      <c r="K429" s="38"/>
      <c r="L429" s="38"/>
      <c r="M429" s="47">
        <v>44154</v>
      </c>
      <c r="N429" s="107" t="s">
        <v>1557</v>
      </c>
      <c r="O429" s="40"/>
      <c r="P429" s="32"/>
      <c r="Q429" s="32"/>
      <c r="R429" s="40"/>
      <c r="S429" s="32"/>
      <c r="T429" s="31"/>
      <c r="U429" s="31"/>
      <c r="V429" s="31"/>
      <c r="W429" s="31"/>
      <c r="X429" s="31"/>
      <c r="Y429" s="31"/>
      <c r="Z429" s="31"/>
      <c r="AA429" s="31"/>
      <c r="AB429" s="31"/>
      <c r="AC429" s="31"/>
      <c r="AD429" s="31"/>
      <c r="AE429" s="31"/>
      <c r="AF429" s="31"/>
      <c r="AG429" s="31"/>
    </row>
    <row r="430" spans="1:33" ht="15.75" customHeight="1" x14ac:dyDescent="0.25">
      <c r="A430" s="35"/>
      <c r="B430" s="52"/>
      <c r="C430" s="35" t="s">
        <v>16</v>
      </c>
      <c r="D430" s="29">
        <v>36509</v>
      </c>
      <c r="E430" s="35" t="s">
        <v>583</v>
      </c>
      <c r="F430" s="35" t="s">
        <v>18</v>
      </c>
      <c r="G430" s="37" t="s">
        <v>19</v>
      </c>
      <c r="H430" s="38" t="s">
        <v>881</v>
      </c>
      <c r="I430" s="38" t="s">
        <v>805</v>
      </c>
      <c r="J430" s="70" t="s">
        <v>859</v>
      </c>
      <c r="K430" s="38"/>
      <c r="L430" s="38"/>
      <c r="M430" s="47">
        <v>42816</v>
      </c>
      <c r="N430" s="94"/>
      <c r="O430" s="40"/>
      <c r="P430" s="40"/>
      <c r="Q430" s="32"/>
      <c r="R430" s="40"/>
      <c r="S430" s="40"/>
      <c r="T430" s="31"/>
      <c r="U430" s="31"/>
      <c r="V430" s="31"/>
      <c r="W430" s="31"/>
      <c r="X430" s="31"/>
      <c r="Y430" s="31"/>
      <c r="Z430" s="31"/>
      <c r="AA430" s="31"/>
      <c r="AB430" s="31"/>
      <c r="AC430" s="31"/>
      <c r="AD430" s="31"/>
      <c r="AE430" s="31"/>
      <c r="AF430" s="31"/>
      <c r="AG430" s="31"/>
    </row>
    <row r="431" spans="1:33" ht="15.75" customHeight="1" x14ac:dyDescent="0.25">
      <c r="A431" s="35" t="s">
        <v>7</v>
      </c>
      <c r="B431" s="52">
        <v>39871</v>
      </c>
      <c r="C431" s="35" t="s">
        <v>16</v>
      </c>
      <c r="D431" s="36">
        <v>40966</v>
      </c>
      <c r="E431" s="35" t="s">
        <v>584</v>
      </c>
      <c r="F431" s="35" t="s">
        <v>115</v>
      </c>
      <c r="G431" s="37" t="s">
        <v>26</v>
      </c>
      <c r="H431" s="38" t="s">
        <v>850</v>
      </c>
      <c r="I431" s="38" t="s">
        <v>796</v>
      </c>
      <c r="J431" s="38" t="s">
        <v>872</v>
      </c>
      <c r="K431" s="38" t="s">
        <v>1033</v>
      </c>
      <c r="L431" s="38"/>
      <c r="M431" s="47">
        <v>43895</v>
      </c>
      <c r="N431" s="107" t="s">
        <v>1558</v>
      </c>
      <c r="O431" s="40"/>
      <c r="P431" s="40"/>
      <c r="Q431" s="32"/>
      <c r="R431" s="40"/>
      <c r="S431" s="40"/>
      <c r="T431" s="31"/>
      <c r="U431" s="31"/>
      <c r="V431" s="31"/>
      <c r="W431" s="31"/>
      <c r="X431" s="31"/>
      <c r="Y431" s="31"/>
      <c r="Z431" s="31"/>
      <c r="AA431" s="31"/>
      <c r="AB431" s="31"/>
      <c r="AC431" s="31"/>
      <c r="AD431" s="31"/>
      <c r="AE431" s="31"/>
      <c r="AF431" s="31"/>
      <c r="AG431" s="31"/>
    </row>
    <row r="432" spans="1:33" ht="15.75" customHeight="1" x14ac:dyDescent="0.25">
      <c r="A432" s="35" t="s">
        <v>7</v>
      </c>
      <c r="B432" s="44">
        <v>43168</v>
      </c>
      <c r="C432" s="35"/>
      <c r="D432" s="44"/>
      <c r="E432" s="35" t="s">
        <v>585</v>
      </c>
      <c r="F432" s="35" t="s">
        <v>47</v>
      </c>
      <c r="G432" s="37" t="s">
        <v>62</v>
      </c>
      <c r="H432" s="38" t="s">
        <v>850</v>
      </c>
      <c r="I432" s="38" t="s">
        <v>796</v>
      </c>
      <c r="J432" s="38" t="s">
        <v>872</v>
      </c>
      <c r="K432" s="38"/>
      <c r="L432" s="38"/>
      <c r="M432" s="47">
        <v>44322</v>
      </c>
      <c r="N432" s="107" t="s">
        <v>1559</v>
      </c>
      <c r="O432" s="40"/>
      <c r="P432" s="32"/>
      <c r="Q432" s="32"/>
      <c r="R432" s="40"/>
      <c r="S432" s="32"/>
      <c r="T432" s="31"/>
      <c r="U432" s="31"/>
      <c r="V432" s="31"/>
      <c r="W432" s="31"/>
      <c r="X432" s="31"/>
      <c r="Y432" s="31"/>
      <c r="Z432" s="31"/>
      <c r="AA432" s="31"/>
      <c r="AB432" s="31"/>
      <c r="AC432" s="31"/>
      <c r="AD432" s="31"/>
      <c r="AE432" s="31"/>
      <c r="AF432" s="31"/>
      <c r="AG432" s="31"/>
    </row>
    <row r="433" spans="1:33" ht="15.75" customHeight="1" x14ac:dyDescent="0.25">
      <c r="A433" s="35" t="s">
        <v>7</v>
      </c>
      <c r="B433" s="52">
        <v>40578</v>
      </c>
      <c r="C433" s="35" t="s">
        <v>16</v>
      </c>
      <c r="D433" s="44">
        <v>41697</v>
      </c>
      <c r="E433" s="35" t="s">
        <v>586</v>
      </c>
      <c r="F433" s="35" t="s">
        <v>115</v>
      </c>
      <c r="G433" s="37" t="s">
        <v>19</v>
      </c>
      <c r="H433" s="38" t="s">
        <v>1011</v>
      </c>
      <c r="I433" s="38" t="s">
        <v>1012</v>
      </c>
      <c r="J433" s="38" t="s">
        <v>860</v>
      </c>
      <c r="K433" s="38"/>
      <c r="L433" s="38"/>
      <c r="M433" s="47">
        <v>44042</v>
      </c>
      <c r="N433" s="107" t="s">
        <v>1560</v>
      </c>
      <c r="O433" s="40"/>
      <c r="P433" s="40"/>
      <c r="Q433" s="32"/>
      <c r="R433" s="40"/>
      <c r="S433" s="40"/>
      <c r="T433" s="31"/>
      <c r="U433" s="31"/>
      <c r="V433" s="31"/>
      <c r="W433" s="31"/>
      <c r="X433" s="31"/>
      <c r="Y433" s="31"/>
      <c r="Z433" s="31"/>
      <c r="AA433" s="31"/>
      <c r="AB433" s="31"/>
      <c r="AC433" s="31"/>
      <c r="AD433" s="31"/>
      <c r="AE433" s="31"/>
      <c r="AF433" s="31"/>
      <c r="AG433" s="31"/>
    </row>
    <row r="434" spans="1:33" ht="15.75" customHeight="1" x14ac:dyDescent="0.25">
      <c r="A434" s="35" t="s">
        <v>7</v>
      </c>
      <c r="B434" s="36" t="s">
        <v>1268</v>
      </c>
      <c r="C434" s="35"/>
      <c r="D434" s="36"/>
      <c r="E434" s="35" t="s">
        <v>587</v>
      </c>
      <c r="F434" s="35" t="s">
        <v>147</v>
      </c>
      <c r="G434" s="37" t="s">
        <v>19</v>
      </c>
      <c r="H434" s="46" t="s">
        <v>927</v>
      </c>
      <c r="I434" s="46" t="s">
        <v>928</v>
      </c>
      <c r="J434" s="70" t="s">
        <v>859</v>
      </c>
      <c r="K434" s="38" t="s">
        <v>588</v>
      </c>
      <c r="L434" s="38"/>
      <c r="M434" s="47">
        <v>43243</v>
      </c>
      <c r="N434" s="94"/>
      <c r="O434" s="40"/>
      <c r="P434" s="40"/>
      <c r="Q434" s="32"/>
      <c r="R434" s="40"/>
      <c r="S434" s="40"/>
      <c r="T434" s="31"/>
      <c r="U434" s="31"/>
      <c r="V434" s="31"/>
      <c r="W434" s="31"/>
      <c r="X434" s="31"/>
      <c r="Y434" s="31"/>
      <c r="Z434" s="31"/>
      <c r="AA434" s="31"/>
      <c r="AB434" s="31"/>
      <c r="AC434" s="31"/>
      <c r="AD434" s="31"/>
      <c r="AE434" s="31"/>
      <c r="AF434" s="31"/>
      <c r="AG434" s="31"/>
    </row>
    <row r="435" spans="1:33" ht="15.75" customHeight="1" x14ac:dyDescent="0.25">
      <c r="A435" s="35" t="s">
        <v>7</v>
      </c>
      <c r="B435" s="52">
        <v>39658</v>
      </c>
      <c r="C435" s="35" t="s">
        <v>16</v>
      </c>
      <c r="D435" s="36">
        <v>40771</v>
      </c>
      <c r="E435" s="35" t="s">
        <v>589</v>
      </c>
      <c r="F435" s="35" t="s">
        <v>33</v>
      </c>
      <c r="G435" s="37" t="s">
        <v>19</v>
      </c>
      <c r="H435" s="38" t="s">
        <v>1168</v>
      </c>
      <c r="I435" s="38" t="s">
        <v>813</v>
      </c>
      <c r="J435" s="70" t="s">
        <v>859</v>
      </c>
      <c r="K435" s="38"/>
      <c r="L435" s="38"/>
      <c r="M435" s="47">
        <v>44236</v>
      </c>
      <c r="N435" s="107" t="s">
        <v>1561</v>
      </c>
      <c r="O435" s="40"/>
      <c r="P435" s="40"/>
      <c r="Q435" s="32"/>
      <c r="R435" s="40"/>
      <c r="S435" s="40"/>
      <c r="T435" s="31"/>
      <c r="U435" s="31"/>
      <c r="V435" s="31"/>
      <c r="W435" s="31"/>
      <c r="X435" s="31"/>
      <c r="Y435" s="31"/>
      <c r="Z435" s="31"/>
      <c r="AA435" s="31"/>
      <c r="AB435" s="31"/>
      <c r="AC435" s="31"/>
      <c r="AD435" s="31"/>
      <c r="AE435" s="31"/>
      <c r="AF435" s="31"/>
      <c r="AG435" s="31"/>
    </row>
    <row r="436" spans="1:33" ht="15.75" customHeight="1" x14ac:dyDescent="0.25">
      <c r="A436" s="35"/>
      <c r="B436" s="52"/>
      <c r="C436" s="35" t="s">
        <v>16</v>
      </c>
      <c r="D436" s="29">
        <v>37314</v>
      </c>
      <c r="E436" s="35" t="s">
        <v>590</v>
      </c>
      <c r="F436" s="35" t="s">
        <v>106</v>
      </c>
      <c r="G436" s="37" t="s">
        <v>19</v>
      </c>
      <c r="H436" s="38" t="s">
        <v>850</v>
      </c>
      <c r="I436" s="38" t="s">
        <v>796</v>
      </c>
      <c r="J436" s="38" t="s">
        <v>859</v>
      </c>
      <c r="K436" s="38" t="s">
        <v>915</v>
      </c>
      <c r="L436" s="38"/>
      <c r="M436" s="47">
        <v>43842</v>
      </c>
      <c r="N436" s="94"/>
      <c r="O436" s="40"/>
      <c r="P436" s="40"/>
      <c r="Q436" s="32"/>
      <c r="R436" s="40"/>
      <c r="S436" s="40"/>
      <c r="T436" s="31"/>
      <c r="U436" s="31"/>
      <c r="V436" s="31"/>
      <c r="W436" s="31"/>
      <c r="X436" s="31"/>
      <c r="Y436" s="31"/>
      <c r="Z436" s="31"/>
      <c r="AA436" s="31"/>
      <c r="AB436" s="31"/>
      <c r="AC436" s="31"/>
      <c r="AD436" s="31"/>
      <c r="AE436" s="31"/>
      <c r="AF436" s="31"/>
      <c r="AG436" s="31"/>
    </row>
    <row r="437" spans="1:33" ht="15.75" customHeight="1" x14ac:dyDescent="0.25">
      <c r="A437" s="35"/>
      <c r="B437" s="52"/>
      <c r="C437" s="35" t="s">
        <v>16</v>
      </c>
      <c r="D437" s="29">
        <v>36369</v>
      </c>
      <c r="E437" s="35" t="s">
        <v>591</v>
      </c>
      <c r="F437" s="35" t="s">
        <v>52</v>
      </c>
      <c r="G437" s="41" t="s">
        <v>29</v>
      </c>
      <c r="H437" s="38" t="s">
        <v>853</v>
      </c>
      <c r="I437" s="38" t="s">
        <v>846</v>
      </c>
      <c r="J437" s="49" t="s">
        <v>848</v>
      </c>
      <c r="K437" s="38" t="s">
        <v>878</v>
      </c>
      <c r="L437" s="38" t="s">
        <v>1242</v>
      </c>
      <c r="M437" s="47">
        <v>42222</v>
      </c>
      <c r="N437" s="94"/>
      <c r="O437" s="40"/>
      <c r="P437" s="32"/>
      <c r="Q437" s="32"/>
      <c r="R437" s="40"/>
      <c r="S437" s="32"/>
      <c r="T437" s="31"/>
      <c r="U437" s="31"/>
      <c r="V437" s="31"/>
      <c r="W437" s="31"/>
      <c r="X437" s="31"/>
      <c r="Y437" s="31"/>
      <c r="Z437" s="31"/>
      <c r="AA437" s="31"/>
      <c r="AB437" s="31"/>
      <c r="AC437" s="31"/>
      <c r="AD437" s="31"/>
      <c r="AE437" s="31"/>
      <c r="AF437" s="31"/>
      <c r="AG437" s="31"/>
    </row>
    <row r="438" spans="1:33" ht="15.75" customHeight="1" x14ac:dyDescent="0.25">
      <c r="A438" s="35" t="s">
        <v>7</v>
      </c>
      <c r="B438" s="52">
        <v>40816</v>
      </c>
      <c r="C438" s="35" t="s">
        <v>16</v>
      </c>
      <c r="D438" s="44">
        <v>42191</v>
      </c>
      <c r="E438" s="35" t="s">
        <v>592</v>
      </c>
      <c r="F438" s="35" t="s">
        <v>151</v>
      </c>
      <c r="G438" s="37" t="s">
        <v>19</v>
      </c>
      <c r="H438" s="38" t="s">
        <v>1118</v>
      </c>
      <c r="I438" s="61" t="s">
        <v>1117</v>
      </c>
      <c r="J438" s="38" t="s">
        <v>860</v>
      </c>
      <c r="K438" s="61" t="s">
        <v>1169</v>
      </c>
      <c r="L438" s="61"/>
      <c r="M438" s="47">
        <v>44311</v>
      </c>
      <c r="N438" s="107" t="s">
        <v>1562</v>
      </c>
      <c r="O438" s="40"/>
      <c r="P438" s="40"/>
      <c r="Q438" s="32"/>
      <c r="R438" s="40"/>
      <c r="S438" s="40"/>
      <c r="T438" s="31"/>
      <c r="U438" s="31"/>
      <c r="V438" s="31"/>
      <c r="W438" s="31"/>
      <c r="X438" s="31"/>
      <c r="Y438" s="31"/>
      <c r="Z438" s="31"/>
      <c r="AA438" s="31"/>
      <c r="AB438" s="31"/>
      <c r="AC438" s="31"/>
      <c r="AD438" s="31"/>
      <c r="AE438" s="31"/>
      <c r="AF438" s="31"/>
      <c r="AG438" s="31"/>
    </row>
    <row r="439" spans="1:33" ht="15.75" customHeight="1" x14ac:dyDescent="0.25">
      <c r="A439" s="35"/>
      <c r="B439" s="52"/>
      <c r="C439" s="35" t="s">
        <v>16</v>
      </c>
      <c r="D439" s="29">
        <v>36511</v>
      </c>
      <c r="E439" s="86" t="s">
        <v>593</v>
      </c>
      <c r="F439" s="86" t="s">
        <v>14</v>
      </c>
      <c r="G439" s="37" t="s">
        <v>19</v>
      </c>
      <c r="H439" s="38" t="s">
        <v>869</v>
      </c>
      <c r="I439" s="38" t="s">
        <v>817</v>
      </c>
      <c r="J439" s="38" t="s">
        <v>859</v>
      </c>
      <c r="K439" s="38"/>
      <c r="L439" s="38"/>
      <c r="M439" s="47">
        <v>43845</v>
      </c>
      <c r="N439" s="94"/>
      <c r="O439" s="40"/>
      <c r="P439" s="40"/>
      <c r="Q439" s="32"/>
      <c r="R439" s="40"/>
      <c r="S439" s="40"/>
      <c r="T439" s="31"/>
      <c r="U439" s="31"/>
      <c r="V439" s="31"/>
      <c r="W439" s="31"/>
      <c r="X439" s="31"/>
      <c r="Y439" s="31"/>
      <c r="Z439" s="31"/>
      <c r="AA439" s="31"/>
      <c r="AB439" s="31"/>
      <c r="AC439" s="31"/>
      <c r="AD439" s="31"/>
      <c r="AE439" s="31"/>
      <c r="AF439" s="31"/>
      <c r="AG439" s="31"/>
    </row>
    <row r="440" spans="1:33" ht="15.75" customHeight="1" x14ac:dyDescent="0.25">
      <c r="A440" s="35" t="s">
        <v>7</v>
      </c>
      <c r="B440" s="52">
        <v>38239</v>
      </c>
      <c r="C440" s="35" t="s">
        <v>16</v>
      </c>
      <c r="D440" s="36">
        <v>39435</v>
      </c>
      <c r="E440" s="35" t="s">
        <v>594</v>
      </c>
      <c r="F440" s="35" t="s">
        <v>82</v>
      </c>
      <c r="G440" s="37" t="s">
        <v>19</v>
      </c>
      <c r="H440" s="38" t="s">
        <v>877</v>
      </c>
      <c r="I440" s="38" t="s">
        <v>1170</v>
      </c>
      <c r="J440" s="38" t="s">
        <v>859</v>
      </c>
      <c r="K440" s="38"/>
      <c r="L440" s="38"/>
      <c r="M440" s="47">
        <v>44287</v>
      </c>
      <c r="N440" s="107" t="s">
        <v>1563</v>
      </c>
      <c r="O440" s="40"/>
      <c r="P440" s="40"/>
      <c r="Q440" s="32"/>
      <c r="R440" s="40"/>
      <c r="S440" s="40"/>
      <c r="T440" s="31"/>
      <c r="U440" s="31"/>
      <c r="V440" s="31"/>
      <c r="W440" s="31"/>
      <c r="X440" s="31"/>
      <c r="Y440" s="31"/>
      <c r="Z440" s="31"/>
      <c r="AA440" s="31"/>
      <c r="AB440" s="31"/>
      <c r="AC440" s="31"/>
      <c r="AD440" s="31"/>
      <c r="AE440" s="31"/>
      <c r="AF440" s="31"/>
      <c r="AG440" s="31"/>
    </row>
    <row r="441" spans="1:33" ht="15.75" customHeight="1" x14ac:dyDescent="0.25">
      <c r="A441" s="35" t="s">
        <v>7</v>
      </c>
      <c r="B441" s="36" t="s">
        <v>1272</v>
      </c>
      <c r="C441" s="35"/>
      <c r="D441" s="36"/>
      <c r="E441" s="35" t="s">
        <v>595</v>
      </c>
      <c r="F441" s="35" t="s">
        <v>42</v>
      </c>
      <c r="G441" s="41" t="s">
        <v>29</v>
      </c>
      <c r="H441" s="35" t="s">
        <v>1015</v>
      </c>
      <c r="I441" s="35" t="s">
        <v>1014</v>
      </c>
      <c r="J441" s="38" t="s">
        <v>848</v>
      </c>
      <c r="K441" s="38" t="s">
        <v>1046</v>
      </c>
      <c r="L441" s="38" t="s">
        <v>1243</v>
      </c>
      <c r="M441" s="47">
        <v>41484</v>
      </c>
      <c r="N441" s="94"/>
      <c r="O441" s="40"/>
      <c r="P441" s="32"/>
      <c r="Q441" s="32"/>
      <c r="R441" s="40"/>
      <c r="S441" s="32"/>
      <c r="T441" s="31"/>
      <c r="U441" s="31"/>
      <c r="V441" s="31"/>
      <c r="W441" s="31"/>
      <c r="X441" s="31"/>
      <c r="Y441" s="31"/>
      <c r="Z441" s="31"/>
      <c r="AA441" s="31"/>
      <c r="AB441" s="31"/>
      <c r="AC441" s="31"/>
      <c r="AD441" s="31"/>
      <c r="AE441" s="31"/>
      <c r="AF441" s="31"/>
      <c r="AG441" s="31"/>
    </row>
    <row r="442" spans="1:33" ht="15.75" customHeight="1" x14ac:dyDescent="0.25">
      <c r="A442" s="35" t="s">
        <v>7</v>
      </c>
      <c r="B442" s="52">
        <v>36511</v>
      </c>
      <c r="C442" s="35" t="s">
        <v>16</v>
      </c>
      <c r="D442" s="29">
        <v>36511</v>
      </c>
      <c r="E442" s="35" t="s">
        <v>596</v>
      </c>
      <c r="F442" s="35" t="s">
        <v>597</v>
      </c>
      <c r="G442" s="41" t="s">
        <v>29</v>
      </c>
      <c r="H442" s="46" t="s">
        <v>1172</v>
      </c>
      <c r="I442" s="46" t="s">
        <v>1171</v>
      </c>
      <c r="J442" s="46"/>
      <c r="K442" s="46" t="s">
        <v>1173</v>
      </c>
      <c r="L442" s="46" t="s">
        <v>1250</v>
      </c>
      <c r="M442" s="46"/>
      <c r="N442" s="94"/>
      <c r="O442" s="48"/>
      <c r="P442" s="32"/>
      <c r="Q442" s="32"/>
      <c r="R442" s="48"/>
      <c r="S442" s="32"/>
      <c r="T442" s="31"/>
      <c r="U442" s="31"/>
      <c r="V442" s="31"/>
      <c r="W442" s="31"/>
      <c r="X442" s="31"/>
      <c r="Y442" s="31"/>
      <c r="Z442" s="31"/>
      <c r="AA442" s="31"/>
      <c r="AB442" s="31"/>
      <c r="AC442" s="31"/>
      <c r="AD442" s="31"/>
      <c r="AE442" s="31"/>
      <c r="AF442" s="31"/>
      <c r="AG442" s="31"/>
    </row>
    <row r="443" spans="1:33" ht="15.75" customHeight="1" x14ac:dyDescent="0.25">
      <c r="A443" s="35" t="s">
        <v>7</v>
      </c>
      <c r="B443" s="44">
        <v>43678</v>
      </c>
      <c r="C443" s="35"/>
      <c r="D443" s="44"/>
      <c r="E443" s="35" t="s">
        <v>598</v>
      </c>
      <c r="F443" s="35" t="s">
        <v>245</v>
      </c>
      <c r="G443" s="37" t="s">
        <v>62</v>
      </c>
      <c r="H443" s="38" t="s">
        <v>850</v>
      </c>
      <c r="I443" s="38" t="s">
        <v>796</v>
      </c>
      <c r="J443" s="38" t="s">
        <v>872</v>
      </c>
      <c r="K443" s="46"/>
      <c r="L443" s="46"/>
      <c r="M443" s="47">
        <v>44202</v>
      </c>
      <c r="N443" s="107" t="s">
        <v>1564</v>
      </c>
      <c r="O443" s="48"/>
      <c r="P443" s="32"/>
      <c r="Q443" s="32"/>
      <c r="R443" s="48"/>
      <c r="S443" s="32"/>
      <c r="T443" s="31"/>
      <c r="U443" s="31"/>
      <c r="V443" s="31"/>
      <c r="W443" s="31"/>
      <c r="X443" s="31"/>
      <c r="Y443" s="31"/>
      <c r="Z443" s="31"/>
      <c r="AA443" s="31"/>
      <c r="AB443" s="31"/>
      <c r="AC443" s="31"/>
      <c r="AD443" s="31"/>
      <c r="AE443" s="31"/>
      <c r="AF443" s="31"/>
      <c r="AG443" s="31"/>
    </row>
    <row r="444" spans="1:33" ht="15.75" customHeight="1" x14ac:dyDescent="0.25">
      <c r="A444" s="35"/>
      <c r="B444" s="52"/>
      <c r="C444" s="35" t="s">
        <v>16</v>
      </c>
      <c r="D444" s="44">
        <v>42352</v>
      </c>
      <c r="E444" s="35" t="s">
        <v>599</v>
      </c>
      <c r="F444" s="35" t="s">
        <v>23</v>
      </c>
      <c r="G444" s="37" t="s">
        <v>19</v>
      </c>
      <c r="H444" s="76" t="s">
        <v>1174</v>
      </c>
      <c r="I444" s="76" t="s">
        <v>777</v>
      </c>
      <c r="J444" s="38" t="s">
        <v>859</v>
      </c>
      <c r="K444" s="76" t="s">
        <v>1175</v>
      </c>
      <c r="L444" s="76"/>
      <c r="M444" s="47">
        <v>43819</v>
      </c>
      <c r="N444" s="138" t="s">
        <v>1617</v>
      </c>
      <c r="O444" s="32"/>
      <c r="P444" s="40"/>
      <c r="Q444" s="32"/>
      <c r="R444" s="32"/>
      <c r="S444" s="40"/>
      <c r="T444" s="31"/>
      <c r="U444" s="31"/>
      <c r="V444" s="31"/>
      <c r="W444" s="31"/>
      <c r="X444" s="31"/>
      <c r="Y444" s="31"/>
      <c r="Z444" s="31"/>
      <c r="AA444" s="31"/>
      <c r="AB444" s="31"/>
      <c r="AC444" s="31"/>
      <c r="AD444" s="31"/>
      <c r="AE444" s="31"/>
      <c r="AF444" s="31"/>
      <c r="AG444" s="31"/>
    </row>
    <row r="445" spans="1:33" ht="15.75" customHeight="1" x14ac:dyDescent="0.25">
      <c r="A445" s="35" t="s">
        <v>7</v>
      </c>
      <c r="B445" s="44">
        <v>43727</v>
      </c>
      <c r="C445" s="35"/>
      <c r="D445" s="44"/>
      <c r="E445" s="35" t="s">
        <v>600</v>
      </c>
      <c r="F445" s="35" t="s">
        <v>23</v>
      </c>
      <c r="G445" s="37" t="s">
        <v>26</v>
      </c>
      <c r="H445" s="38" t="s">
        <v>1176</v>
      </c>
      <c r="I445" s="38" t="s">
        <v>1177</v>
      </c>
      <c r="J445" s="38"/>
      <c r="K445" s="38" t="s">
        <v>1178</v>
      </c>
      <c r="L445" s="38"/>
      <c r="M445" s="47">
        <v>44329</v>
      </c>
      <c r="N445" s="107" t="s">
        <v>1565</v>
      </c>
      <c r="O445" s="40"/>
      <c r="P445" s="40"/>
      <c r="Q445" s="32"/>
      <c r="R445" s="40"/>
      <c r="S445" s="40"/>
      <c r="T445" s="31"/>
      <c r="U445" s="31"/>
      <c r="V445" s="31"/>
      <c r="W445" s="31"/>
      <c r="X445" s="31"/>
      <c r="Y445" s="31"/>
      <c r="Z445" s="31"/>
      <c r="AA445" s="31"/>
      <c r="AB445" s="31"/>
      <c r="AC445" s="31"/>
      <c r="AD445" s="31"/>
      <c r="AE445" s="31"/>
      <c r="AF445" s="31"/>
      <c r="AG445" s="31"/>
    </row>
    <row r="446" spans="1:33" ht="15.75" customHeight="1" x14ac:dyDescent="0.25">
      <c r="A446" s="35" t="s">
        <v>7</v>
      </c>
      <c r="B446" s="52">
        <v>40227</v>
      </c>
      <c r="C446" s="35" t="s">
        <v>16</v>
      </c>
      <c r="D446" s="36">
        <v>41236</v>
      </c>
      <c r="E446" s="35" t="s">
        <v>601</v>
      </c>
      <c r="F446" s="35" t="s">
        <v>115</v>
      </c>
      <c r="G446" s="37" t="s">
        <v>19</v>
      </c>
      <c r="H446" s="108" t="s">
        <v>1283</v>
      </c>
      <c r="I446" s="108" t="s">
        <v>1284</v>
      </c>
      <c r="J446" s="38" t="s">
        <v>859</v>
      </c>
      <c r="K446" s="108" t="s">
        <v>1043</v>
      </c>
      <c r="L446" s="38"/>
      <c r="M446" s="47">
        <v>44204</v>
      </c>
      <c r="N446" s="94" t="s">
        <v>1285</v>
      </c>
      <c r="O446" s="40"/>
      <c r="P446" s="40"/>
      <c r="Q446" s="32"/>
      <c r="R446" s="40"/>
      <c r="S446" s="40"/>
      <c r="T446" s="31"/>
      <c r="U446" s="31"/>
      <c r="V446" s="31"/>
      <c r="W446" s="31"/>
      <c r="X446" s="31"/>
      <c r="Y446" s="31"/>
      <c r="Z446" s="31"/>
      <c r="AA446" s="31"/>
      <c r="AB446" s="31"/>
      <c r="AC446" s="31"/>
      <c r="AD446" s="31"/>
      <c r="AE446" s="31"/>
      <c r="AF446" s="31"/>
      <c r="AG446" s="31"/>
    </row>
    <row r="447" spans="1:33" ht="15.75" customHeight="1" x14ac:dyDescent="0.25">
      <c r="A447" s="35" t="s">
        <v>7</v>
      </c>
      <c r="B447" s="52">
        <v>40023</v>
      </c>
      <c r="C447" s="35" t="s">
        <v>16</v>
      </c>
      <c r="D447" s="36">
        <v>41345</v>
      </c>
      <c r="E447" s="35" t="s">
        <v>602</v>
      </c>
      <c r="F447" s="35" t="s">
        <v>54</v>
      </c>
      <c r="G447" s="37" t="s">
        <v>19</v>
      </c>
      <c r="H447" s="38" t="s">
        <v>1179</v>
      </c>
      <c r="I447" s="38" t="s">
        <v>786</v>
      </c>
      <c r="J447" s="38" t="s">
        <v>859</v>
      </c>
      <c r="K447" s="38" t="s">
        <v>956</v>
      </c>
      <c r="L447" s="38"/>
      <c r="M447" s="47">
        <v>44285</v>
      </c>
      <c r="N447" s="107" t="s">
        <v>1566</v>
      </c>
      <c r="O447" s="40"/>
      <c r="P447" s="40"/>
      <c r="Q447" s="32"/>
      <c r="R447" s="40"/>
      <c r="S447" s="40"/>
      <c r="T447" s="31"/>
      <c r="U447" s="31"/>
      <c r="V447" s="31"/>
      <c r="W447" s="31"/>
      <c r="X447" s="31"/>
      <c r="Y447" s="31"/>
      <c r="Z447" s="31"/>
      <c r="AA447" s="31"/>
      <c r="AB447" s="31"/>
      <c r="AC447" s="31"/>
      <c r="AD447" s="31"/>
      <c r="AE447" s="31"/>
      <c r="AF447" s="31"/>
      <c r="AG447" s="31"/>
    </row>
    <row r="448" spans="1:33" ht="15.75" customHeight="1" x14ac:dyDescent="0.25">
      <c r="A448" s="35" t="s">
        <v>7</v>
      </c>
      <c r="B448" s="52">
        <v>37487</v>
      </c>
      <c r="C448" s="35" t="s">
        <v>16</v>
      </c>
      <c r="D448" s="36">
        <v>38826</v>
      </c>
      <c r="E448" s="35" t="s">
        <v>603</v>
      </c>
      <c r="F448" s="35" t="s">
        <v>33</v>
      </c>
      <c r="G448" s="37" t="s">
        <v>19</v>
      </c>
      <c r="H448" s="38" t="s">
        <v>881</v>
      </c>
      <c r="I448" s="38" t="s">
        <v>805</v>
      </c>
      <c r="J448" s="38" t="s">
        <v>859</v>
      </c>
      <c r="K448" s="38"/>
      <c r="L448" s="38"/>
      <c r="M448" s="47">
        <v>44274</v>
      </c>
      <c r="N448" s="107" t="s">
        <v>1567</v>
      </c>
      <c r="O448" s="40"/>
      <c r="P448" s="40"/>
      <c r="Q448" s="32"/>
      <c r="R448" s="40"/>
      <c r="S448" s="40"/>
      <c r="T448" s="31"/>
      <c r="U448" s="31"/>
      <c r="V448" s="31"/>
      <c r="W448" s="31"/>
      <c r="X448" s="31"/>
      <c r="Y448" s="31"/>
      <c r="Z448" s="31"/>
      <c r="AA448" s="31"/>
      <c r="AB448" s="31"/>
      <c r="AC448" s="31"/>
      <c r="AD448" s="31"/>
      <c r="AE448" s="31"/>
      <c r="AF448" s="31"/>
      <c r="AG448" s="31"/>
    </row>
    <row r="449" spans="1:33" ht="15.75" customHeight="1" x14ac:dyDescent="0.25">
      <c r="A449" s="35" t="s">
        <v>7</v>
      </c>
      <c r="B449" s="52">
        <v>41372</v>
      </c>
      <c r="C449" s="35" t="s">
        <v>16</v>
      </c>
      <c r="D449" s="44">
        <v>42359</v>
      </c>
      <c r="E449" s="35" t="s">
        <v>604</v>
      </c>
      <c r="F449" s="35" t="s">
        <v>347</v>
      </c>
      <c r="G449" s="37" t="s">
        <v>19</v>
      </c>
      <c r="H449" s="61" t="s">
        <v>1180</v>
      </c>
      <c r="I449" s="61" t="s">
        <v>771</v>
      </c>
      <c r="J449" s="38" t="s">
        <v>859</v>
      </c>
      <c r="K449" s="61" t="s">
        <v>1181</v>
      </c>
      <c r="L449" s="61"/>
      <c r="M449" s="47">
        <v>44224</v>
      </c>
      <c r="N449" s="107" t="s">
        <v>1568</v>
      </c>
      <c r="O449" s="40"/>
      <c r="P449" s="40"/>
      <c r="Q449" s="32"/>
      <c r="R449" s="40"/>
      <c r="S449" s="40"/>
      <c r="T449" s="31"/>
      <c r="U449" s="31"/>
      <c r="V449" s="31"/>
      <c r="W449" s="31"/>
      <c r="X449" s="31"/>
      <c r="Y449" s="31"/>
      <c r="Z449" s="31"/>
      <c r="AA449" s="31"/>
      <c r="AB449" s="31"/>
      <c r="AC449" s="31"/>
      <c r="AD449" s="31"/>
      <c r="AE449" s="31"/>
      <c r="AF449" s="31"/>
      <c r="AG449" s="31"/>
    </row>
    <row r="450" spans="1:33" ht="15.75" customHeight="1" x14ac:dyDescent="0.25">
      <c r="A450" s="35"/>
      <c r="B450" s="52"/>
      <c r="C450" s="46" t="s">
        <v>16</v>
      </c>
      <c r="D450" s="44">
        <v>43524</v>
      </c>
      <c r="E450" s="46" t="s">
        <v>605</v>
      </c>
      <c r="F450" s="46" t="s">
        <v>61</v>
      </c>
      <c r="G450" s="37" t="s">
        <v>19</v>
      </c>
      <c r="H450" s="35" t="s">
        <v>1331</v>
      </c>
      <c r="I450" s="114" t="s">
        <v>1332</v>
      </c>
      <c r="J450" s="38" t="s">
        <v>859</v>
      </c>
      <c r="K450" s="35" t="s">
        <v>1333</v>
      </c>
      <c r="L450" s="35"/>
      <c r="M450" s="47">
        <v>44330</v>
      </c>
      <c r="N450" s="120" t="s">
        <v>1334</v>
      </c>
      <c r="O450" s="32"/>
      <c r="P450" s="40"/>
      <c r="Q450" s="32"/>
      <c r="R450" s="32"/>
      <c r="S450" s="40"/>
      <c r="T450" s="31"/>
      <c r="U450" s="31"/>
      <c r="V450" s="31"/>
      <c r="W450" s="31"/>
      <c r="X450" s="31"/>
      <c r="Y450" s="31"/>
      <c r="Z450" s="31"/>
      <c r="AA450" s="31"/>
      <c r="AB450" s="31"/>
      <c r="AC450" s="31"/>
      <c r="AD450" s="31"/>
      <c r="AE450" s="31"/>
      <c r="AF450" s="31"/>
      <c r="AG450" s="31"/>
    </row>
    <row r="451" spans="1:33" ht="15.75" customHeight="1" x14ac:dyDescent="0.25">
      <c r="A451" s="35"/>
      <c r="B451" s="52"/>
      <c r="C451" s="35" t="s">
        <v>16</v>
      </c>
      <c r="D451" s="44">
        <v>41838</v>
      </c>
      <c r="E451" s="35" t="s">
        <v>606</v>
      </c>
      <c r="F451" s="35" t="s">
        <v>106</v>
      </c>
      <c r="G451" s="37" t="s">
        <v>24</v>
      </c>
      <c r="H451" s="35"/>
      <c r="I451" s="35"/>
      <c r="J451" s="35"/>
      <c r="K451" s="35" t="s">
        <v>469</v>
      </c>
      <c r="L451" s="35"/>
      <c r="M451" s="47">
        <v>42989</v>
      </c>
      <c r="N451" s="107" t="s">
        <v>1569</v>
      </c>
      <c r="O451" s="32"/>
      <c r="P451" s="40"/>
      <c r="Q451" s="32"/>
      <c r="R451" s="32"/>
      <c r="S451" s="40"/>
      <c r="T451" s="31"/>
      <c r="U451" s="31"/>
      <c r="V451" s="31"/>
      <c r="W451" s="31"/>
      <c r="X451" s="31"/>
      <c r="Y451" s="31"/>
      <c r="Z451" s="31"/>
      <c r="AA451" s="31"/>
      <c r="AB451" s="31"/>
      <c r="AC451" s="31"/>
      <c r="AD451" s="31"/>
      <c r="AE451" s="31"/>
      <c r="AF451" s="31"/>
      <c r="AG451" s="31"/>
    </row>
    <row r="452" spans="1:33" ht="15.75" customHeight="1" x14ac:dyDescent="0.25">
      <c r="A452" s="35" t="s">
        <v>7</v>
      </c>
      <c r="B452" s="44">
        <v>42853</v>
      </c>
      <c r="C452" s="35"/>
      <c r="D452" s="44"/>
      <c r="E452" s="35" t="s">
        <v>607</v>
      </c>
      <c r="F452" s="35" t="s">
        <v>88</v>
      </c>
      <c r="G452" s="41" t="s">
        <v>29</v>
      </c>
      <c r="H452" s="38" t="s">
        <v>850</v>
      </c>
      <c r="I452" s="38" t="s">
        <v>796</v>
      </c>
      <c r="J452" s="38" t="s">
        <v>906</v>
      </c>
      <c r="K452" s="38" t="s">
        <v>1182</v>
      </c>
      <c r="L452" s="38" t="s">
        <v>1242</v>
      </c>
      <c r="M452" s="47">
        <v>43966</v>
      </c>
      <c r="N452" s="107" t="s">
        <v>1570</v>
      </c>
      <c r="O452" s="40"/>
      <c r="P452" s="32"/>
      <c r="Q452" s="32"/>
      <c r="R452" s="40"/>
      <c r="S452" s="32"/>
      <c r="T452" s="31"/>
      <c r="U452" s="31"/>
      <c r="V452" s="31"/>
      <c r="W452" s="31"/>
      <c r="X452" s="31"/>
      <c r="Y452" s="31"/>
      <c r="Z452" s="31"/>
      <c r="AA452" s="31"/>
      <c r="AB452" s="31"/>
      <c r="AC452" s="31"/>
      <c r="AD452" s="31"/>
      <c r="AE452" s="31"/>
      <c r="AF452" s="31"/>
      <c r="AG452" s="31"/>
    </row>
    <row r="453" spans="1:33" ht="15.75" customHeight="1" x14ac:dyDescent="0.25">
      <c r="A453" s="53" t="s">
        <v>7</v>
      </c>
      <c r="B453" s="44">
        <v>43679</v>
      </c>
      <c r="C453" s="35"/>
      <c r="D453" s="44"/>
      <c r="E453" s="35" t="s">
        <v>608</v>
      </c>
      <c r="F453" s="35" t="s">
        <v>31</v>
      </c>
      <c r="G453" s="37" t="s">
        <v>62</v>
      </c>
      <c r="H453" s="38" t="s">
        <v>850</v>
      </c>
      <c r="I453" s="38" t="s">
        <v>796</v>
      </c>
      <c r="J453" s="38" t="s">
        <v>872</v>
      </c>
      <c r="K453" s="46"/>
      <c r="L453" s="46"/>
      <c r="M453" s="47">
        <v>44158</v>
      </c>
      <c r="N453" s="107" t="s">
        <v>1571</v>
      </c>
      <c r="O453" s="48"/>
      <c r="P453" s="32"/>
      <c r="Q453" s="32"/>
      <c r="R453" s="48"/>
      <c r="S453" s="32"/>
      <c r="T453" s="31"/>
      <c r="U453" s="31"/>
      <c r="V453" s="31"/>
      <c r="W453" s="31"/>
      <c r="X453" s="31"/>
      <c r="Y453" s="31"/>
      <c r="Z453" s="31"/>
      <c r="AA453" s="31"/>
      <c r="AB453" s="31"/>
      <c r="AC453" s="31"/>
      <c r="AD453" s="31"/>
      <c r="AE453" s="31"/>
      <c r="AF453" s="31"/>
      <c r="AG453" s="31"/>
    </row>
    <row r="454" spans="1:33" ht="15.75" customHeight="1" x14ac:dyDescent="0.25">
      <c r="A454" s="35" t="s">
        <v>7</v>
      </c>
      <c r="B454" s="36">
        <v>38414</v>
      </c>
      <c r="C454" s="35"/>
      <c r="D454" s="36"/>
      <c r="E454" s="35" t="s">
        <v>609</v>
      </c>
      <c r="F454" s="35" t="s">
        <v>31</v>
      </c>
      <c r="G454" s="37" t="s">
        <v>19</v>
      </c>
      <c r="H454" s="38" t="s">
        <v>897</v>
      </c>
      <c r="I454" s="38" t="s">
        <v>804</v>
      </c>
      <c r="J454" s="38" t="s">
        <v>859</v>
      </c>
      <c r="K454" s="38"/>
      <c r="L454" s="38"/>
      <c r="M454" s="47">
        <v>43596</v>
      </c>
      <c r="N454" s="94"/>
      <c r="O454" s="40"/>
      <c r="P454" s="40"/>
      <c r="Q454" s="32"/>
      <c r="R454" s="40"/>
      <c r="S454" s="40"/>
      <c r="T454" s="31"/>
      <c r="U454" s="31"/>
      <c r="V454" s="31"/>
      <c r="W454" s="31"/>
      <c r="X454" s="31"/>
      <c r="Y454" s="31"/>
      <c r="Z454" s="31"/>
      <c r="AA454" s="31"/>
      <c r="AB454" s="31"/>
      <c r="AC454" s="31"/>
      <c r="AD454" s="31"/>
      <c r="AE454" s="31"/>
      <c r="AF454" s="31"/>
      <c r="AG454" s="31"/>
    </row>
    <row r="455" spans="1:33" ht="15.75" customHeight="1" x14ac:dyDescent="0.25">
      <c r="A455" s="35" t="s">
        <v>7</v>
      </c>
      <c r="B455" s="52">
        <v>38562</v>
      </c>
      <c r="C455" s="35" t="s">
        <v>16</v>
      </c>
      <c r="D455" s="36">
        <v>39720</v>
      </c>
      <c r="E455" s="35" t="s">
        <v>610</v>
      </c>
      <c r="F455" s="35" t="s">
        <v>611</v>
      </c>
      <c r="G455" s="37" t="s">
        <v>19</v>
      </c>
      <c r="H455" s="38" t="s">
        <v>1183</v>
      </c>
      <c r="I455" s="38" t="s">
        <v>760</v>
      </c>
      <c r="J455" s="38" t="s">
        <v>859</v>
      </c>
      <c r="K455" s="38" t="s">
        <v>1184</v>
      </c>
      <c r="L455" s="38"/>
      <c r="M455" s="47">
        <v>43789</v>
      </c>
      <c r="N455" s="107" t="s">
        <v>1572</v>
      </c>
      <c r="O455" s="40"/>
      <c r="P455" s="40"/>
      <c r="Q455" s="32"/>
      <c r="R455" s="40"/>
      <c r="S455" s="40"/>
      <c r="T455" s="31"/>
      <c r="U455" s="31"/>
      <c r="V455" s="31"/>
      <c r="W455" s="31"/>
      <c r="X455" s="31"/>
      <c r="Y455" s="31"/>
      <c r="Z455" s="31"/>
      <c r="AA455" s="31"/>
      <c r="AB455" s="31"/>
      <c r="AC455" s="31"/>
      <c r="AD455" s="31"/>
      <c r="AE455" s="31"/>
      <c r="AF455" s="31"/>
      <c r="AG455" s="31"/>
    </row>
    <row r="456" spans="1:33" ht="15.75" customHeight="1" x14ac:dyDescent="0.25">
      <c r="A456" s="35" t="s">
        <v>7</v>
      </c>
      <c r="B456" s="36">
        <v>37610</v>
      </c>
      <c r="C456" s="35"/>
      <c r="D456" s="36"/>
      <c r="E456" s="35" t="s">
        <v>612</v>
      </c>
      <c r="F456" s="35" t="s">
        <v>31</v>
      </c>
      <c r="G456" s="37" t="s">
        <v>19</v>
      </c>
      <c r="H456" s="38" t="s">
        <v>1185</v>
      </c>
      <c r="I456" s="38" t="s">
        <v>764</v>
      </c>
      <c r="J456" s="38" t="s">
        <v>859</v>
      </c>
      <c r="K456" s="38"/>
      <c r="L456" s="38"/>
      <c r="M456" s="47">
        <v>43758</v>
      </c>
      <c r="N456" s="94"/>
      <c r="O456" s="40"/>
      <c r="P456" s="40"/>
      <c r="Q456" s="32"/>
      <c r="R456" s="40"/>
      <c r="S456" s="40"/>
      <c r="T456" s="31"/>
      <c r="U456" s="31"/>
      <c r="V456" s="31"/>
      <c r="W456" s="31"/>
      <c r="X456" s="31"/>
      <c r="Y456" s="31"/>
      <c r="Z456" s="31"/>
      <c r="AA456" s="31"/>
      <c r="AB456" s="31"/>
      <c r="AC456" s="31"/>
      <c r="AD456" s="31"/>
      <c r="AE456" s="31"/>
      <c r="AF456" s="31"/>
      <c r="AG456" s="31"/>
    </row>
    <row r="457" spans="1:33" ht="15.75" customHeight="1" x14ac:dyDescent="0.25">
      <c r="A457" s="35" t="s">
        <v>7</v>
      </c>
      <c r="B457" s="52">
        <v>35865</v>
      </c>
      <c r="C457" s="35" t="s">
        <v>16</v>
      </c>
      <c r="D457" s="29">
        <v>37342</v>
      </c>
      <c r="E457" s="35" t="s">
        <v>613</v>
      </c>
      <c r="F457" s="35" t="s">
        <v>614</v>
      </c>
      <c r="G457" s="37" t="s">
        <v>19</v>
      </c>
      <c r="H457" s="38" t="s">
        <v>1007</v>
      </c>
      <c r="I457" s="38" t="s">
        <v>820</v>
      </c>
      <c r="J457" s="38" t="s">
        <v>859</v>
      </c>
      <c r="K457" s="35" t="s">
        <v>956</v>
      </c>
      <c r="L457" s="35"/>
      <c r="M457" s="47">
        <v>43850</v>
      </c>
      <c r="N457" s="94"/>
      <c r="O457" s="32"/>
      <c r="P457" s="40"/>
      <c r="Q457" s="32"/>
      <c r="R457" s="32"/>
      <c r="S457" s="40"/>
      <c r="T457" s="31"/>
      <c r="U457" s="31"/>
      <c r="V457" s="31"/>
      <c r="W457" s="31"/>
      <c r="X457" s="31"/>
      <c r="Y457" s="31"/>
      <c r="Z457" s="31"/>
      <c r="AA457" s="31"/>
      <c r="AB457" s="31"/>
      <c r="AC457" s="31"/>
      <c r="AD457" s="31"/>
      <c r="AE457" s="31"/>
      <c r="AF457" s="31"/>
      <c r="AG457" s="31"/>
    </row>
    <row r="458" spans="1:33" ht="15.75" customHeight="1" x14ac:dyDescent="0.25">
      <c r="A458" s="35" t="s">
        <v>7</v>
      </c>
      <c r="B458" s="36">
        <v>36585</v>
      </c>
      <c r="C458" s="35"/>
      <c r="D458" s="36"/>
      <c r="E458" s="35" t="s">
        <v>615</v>
      </c>
      <c r="F458" s="35" t="s">
        <v>616</v>
      </c>
      <c r="G458" s="45" t="s">
        <v>24</v>
      </c>
      <c r="H458" s="38"/>
      <c r="I458" s="38"/>
      <c r="J458" s="38"/>
      <c r="K458" s="38" t="s">
        <v>56</v>
      </c>
      <c r="L458" s="38"/>
      <c r="M458" s="46" t="s">
        <v>567</v>
      </c>
      <c r="N458" s="94"/>
      <c r="O458" s="40"/>
      <c r="P458" s="48"/>
      <c r="Q458" s="32"/>
      <c r="R458" s="40"/>
      <c r="S458" s="48"/>
      <c r="T458" s="31"/>
      <c r="U458" s="31"/>
      <c r="V458" s="31"/>
      <c r="W458" s="31"/>
      <c r="X458" s="31"/>
      <c r="Y458" s="31"/>
      <c r="Z458" s="31"/>
      <c r="AA458" s="31"/>
      <c r="AB458" s="31"/>
      <c r="AC458" s="31"/>
      <c r="AD458" s="31"/>
      <c r="AE458" s="31"/>
      <c r="AF458" s="31"/>
      <c r="AG458" s="31"/>
    </row>
    <row r="459" spans="1:33" ht="15.75" customHeight="1" x14ac:dyDescent="0.25">
      <c r="A459" s="35" t="s">
        <v>7</v>
      </c>
      <c r="B459" s="36">
        <v>35109</v>
      </c>
      <c r="C459" s="35"/>
      <c r="D459" s="36"/>
      <c r="E459" s="35" t="s">
        <v>617</v>
      </c>
      <c r="F459" s="35" t="s">
        <v>18</v>
      </c>
      <c r="G459" s="41" t="s">
        <v>29</v>
      </c>
      <c r="H459" s="38" t="s">
        <v>866</v>
      </c>
      <c r="I459" s="38" t="s">
        <v>834</v>
      </c>
      <c r="J459" s="49" t="s">
        <v>848</v>
      </c>
      <c r="K459" s="38"/>
      <c r="L459" s="38" t="s">
        <v>1243</v>
      </c>
      <c r="M459" s="47">
        <v>43759</v>
      </c>
      <c r="N459" s="94"/>
      <c r="O459" s="40"/>
      <c r="P459" s="32"/>
      <c r="Q459" s="32"/>
      <c r="R459" s="40"/>
      <c r="S459" s="32"/>
      <c r="T459" s="31"/>
      <c r="U459" s="31"/>
      <c r="V459" s="31"/>
      <c r="W459" s="31"/>
      <c r="X459" s="31"/>
      <c r="Y459" s="31"/>
      <c r="Z459" s="31"/>
      <c r="AA459" s="31"/>
      <c r="AB459" s="31"/>
      <c r="AC459" s="31"/>
      <c r="AD459" s="31"/>
      <c r="AE459" s="31"/>
      <c r="AF459" s="31"/>
      <c r="AG459" s="31"/>
    </row>
    <row r="460" spans="1:33" ht="15.75" customHeight="1" x14ac:dyDescent="0.25">
      <c r="A460" s="35"/>
      <c r="B460" s="52"/>
      <c r="C460" s="35" t="s">
        <v>16</v>
      </c>
      <c r="D460" s="36">
        <v>39699</v>
      </c>
      <c r="E460" s="46" t="s">
        <v>618</v>
      </c>
      <c r="F460" s="35" t="s">
        <v>47</v>
      </c>
      <c r="G460" s="37" t="s">
        <v>19</v>
      </c>
      <c r="H460" s="38" t="s">
        <v>1186</v>
      </c>
      <c r="I460" s="38" t="s">
        <v>788</v>
      </c>
      <c r="J460" s="38" t="s">
        <v>859</v>
      </c>
      <c r="K460" s="38"/>
      <c r="L460" s="38"/>
      <c r="M460" s="47">
        <v>43736</v>
      </c>
      <c r="N460" s="94"/>
      <c r="O460" s="40"/>
      <c r="P460" s="40"/>
      <c r="Q460" s="32"/>
      <c r="R460" s="40"/>
      <c r="S460" s="40"/>
      <c r="T460" s="31"/>
      <c r="U460" s="31"/>
      <c r="V460" s="31"/>
      <c r="W460" s="31"/>
      <c r="X460" s="31"/>
      <c r="Y460" s="31"/>
      <c r="Z460" s="31"/>
      <c r="AA460" s="31"/>
      <c r="AB460" s="31"/>
      <c r="AC460" s="31"/>
      <c r="AD460" s="31"/>
      <c r="AE460" s="31"/>
      <c r="AF460" s="31"/>
      <c r="AG460" s="31"/>
    </row>
    <row r="461" spans="1:33" ht="15.75" customHeight="1" x14ac:dyDescent="0.25">
      <c r="A461" s="35" t="s">
        <v>7</v>
      </c>
      <c r="B461" s="44">
        <v>43157</v>
      </c>
      <c r="C461" s="35"/>
      <c r="D461" s="44"/>
      <c r="E461" s="35" t="s">
        <v>619</v>
      </c>
      <c r="F461" s="35" t="s">
        <v>245</v>
      </c>
      <c r="G461" s="37" t="s">
        <v>62</v>
      </c>
      <c r="H461" s="38" t="s">
        <v>850</v>
      </c>
      <c r="I461" s="38" t="s">
        <v>796</v>
      </c>
      <c r="J461" s="38" t="s">
        <v>872</v>
      </c>
      <c r="K461" s="38"/>
      <c r="L461" s="38"/>
      <c r="M461" s="47">
        <v>44095</v>
      </c>
      <c r="N461" s="107" t="s">
        <v>1573</v>
      </c>
      <c r="O461" s="40"/>
      <c r="P461" s="32"/>
      <c r="Q461" s="32"/>
      <c r="R461" s="40"/>
      <c r="S461" s="32"/>
      <c r="T461" s="31"/>
      <c r="U461" s="31"/>
      <c r="V461" s="31"/>
      <c r="W461" s="31"/>
      <c r="X461" s="31"/>
      <c r="Y461" s="31"/>
      <c r="Z461" s="31"/>
      <c r="AA461" s="31"/>
      <c r="AB461" s="31"/>
      <c r="AC461" s="31"/>
      <c r="AD461" s="31"/>
      <c r="AE461" s="31"/>
      <c r="AF461" s="31"/>
      <c r="AG461" s="31"/>
    </row>
    <row r="462" spans="1:33" ht="15.75" customHeight="1" x14ac:dyDescent="0.25">
      <c r="A462" s="35" t="s">
        <v>7</v>
      </c>
      <c r="B462" s="36">
        <v>34824</v>
      </c>
      <c r="C462" s="35"/>
      <c r="D462" s="36"/>
      <c r="E462" s="35" t="s">
        <v>620</v>
      </c>
      <c r="F462" s="35" t="s">
        <v>14</v>
      </c>
      <c r="G462" s="45" t="s">
        <v>24</v>
      </c>
      <c r="H462" s="38"/>
      <c r="I462" s="38"/>
      <c r="J462" s="38"/>
      <c r="K462" s="38" t="s">
        <v>56</v>
      </c>
      <c r="L462" s="38"/>
      <c r="M462" s="46" t="s">
        <v>567</v>
      </c>
      <c r="N462" s="94"/>
      <c r="O462" s="40"/>
      <c r="P462" s="48"/>
      <c r="Q462" s="32"/>
      <c r="R462" s="40"/>
      <c r="S462" s="48"/>
      <c r="T462" s="31"/>
      <c r="U462" s="31"/>
      <c r="V462" s="31"/>
      <c r="W462" s="31"/>
      <c r="X462" s="31"/>
      <c r="Y462" s="31"/>
      <c r="Z462" s="31"/>
      <c r="AA462" s="31"/>
      <c r="AB462" s="31"/>
      <c r="AC462" s="31"/>
      <c r="AD462" s="31"/>
      <c r="AE462" s="31"/>
      <c r="AF462" s="31"/>
      <c r="AG462" s="31"/>
    </row>
    <row r="463" spans="1:33" ht="15.75" customHeight="1" x14ac:dyDescent="0.25">
      <c r="A463" s="35"/>
      <c r="B463" s="52"/>
      <c r="C463" s="35" t="s">
        <v>16</v>
      </c>
      <c r="D463" s="29">
        <v>38386</v>
      </c>
      <c r="E463" s="35" t="s">
        <v>621</v>
      </c>
      <c r="F463" s="35" t="s">
        <v>95</v>
      </c>
      <c r="G463" s="41" t="s">
        <v>29</v>
      </c>
      <c r="H463" s="38" t="s">
        <v>866</v>
      </c>
      <c r="I463" s="38" t="s">
        <v>834</v>
      </c>
      <c r="J463" s="49" t="s">
        <v>848</v>
      </c>
      <c r="K463" s="38"/>
      <c r="L463" s="38" t="s">
        <v>1243</v>
      </c>
      <c r="M463" s="47">
        <v>43039</v>
      </c>
      <c r="N463" s="94"/>
      <c r="O463" s="40"/>
      <c r="P463" s="32"/>
      <c r="Q463" s="32"/>
      <c r="R463" s="40"/>
      <c r="S463" s="32"/>
      <c r="T463" s="31"/>
      <c r="U463" s="31"/>
      <c r="V463" s="31"/>
      <c r="W463" s="31"/>
      <c r="X463" s="31"/>
      <c r="Y463" s="31"/>
      <c r="Z463" s="31"/>
      <c r="AA463" s="31"/>
      <c r="AB463" s="31"/>
      <c r="AC463" s="31"/>
      <c r="AD463" s="31"/>
      <c r="AE463" s="31"/>
      <c r="AF463" s="31"/>
      <c r="AG463" s="31"/>
    </row>
    <row r="464" spans="1:33" ht="15.75" customHeight="1" x14ac:dyDescent="0.25">
      <c r="A464" s="35" t="s">
        <v>7</v>
      </c>
      <c r="B464" s="36">
        <v>35110</v>
      </c>
      <c r="C464" s="35"/>
      <c r="D464" s="36"/>
      <c r="E464" s="35" t="s">
        <v>622</v>
      </c>
      <c r="F464" s="35" t="s">
        <v>39</v>
      </c>
      <c r="G464" s="37" t="s">
        <v>19</v>
      </c>
      <c r="H464" s="38" t="s">
        <v>873</v>
      </c>
      <c r="I464" s="38" t="s">
        <v>765</v>
      </c>
      <c r="J464" s="38" t="s">
        <v>859</v>
      </c>
      <c r="K464" s="38"/>
      <c r="L464" s="38"/>
      <c r="M464" s="47">
        <v>43858</v>
      </c>
      <c r="N464" s="94"/>
      <c r="O464" s="40"/>
      <c r="P464" s="40"/>
      <c r="Q464" s="32"/>
      <c r="R464" s="40"/>
      <c r="S464" s="40"/>
      <c r="T464" s="31"/>
      <c r="U464" s="31"/>
      <c r="V464" s="31"/>
      <c r="W464" s="31"/>
      <c r="X464" s="31"/>
      <c r="Y464" s="31"/>
      <c r="Z464" s="31"/>
      <c r="AA464" s="31"/>
      <c r="AB464" s="31"/>
      <c r="AC464" s="31"/>
      <c r="AD464" s="31"/>
      <c r="AE464" s="31"/>
      <c r="AF464" s="31"/>
      <c r="AG464" s="31"/>
    </row>
    <row r="465" spans="1:33" ht="15.75" customHeight="1" x14ac:dyDescent="0.25">
      <c r="A465" s="35" t="s">
        <v>7</v>
      </c>
      <c r="B465" s="36" t="s">
        <v>1272</v>
      </c>
      <c r="C465" s="35"/>
      <c r="D465" s="36"/>
      <c r="E465" s="35" t="s">
        <v>623</v>
      </c>
      <c r="F465" s="35" t="s">
        <v>18</v>
      </c>
      <c r="G465" s="37" t="s">
        <v>19</v>
      </c>
      <c r="H465" s="38" t="s">
        <v>893</v>
      </c>
      <c r="I465" s="38" t="s">
        <v>803</v>
      </c>
      <c r="J465" s="38" t="s">
        <v>859</v>
      </c>
      <c r="K465" s="38"/>
      <c r="L465" s="38"/>
      <c r="M465" s="47">
        <v>43889</v>
      </c>
      <c r="N465" s="94"/>
      <c r="O465" s="40"/>
      <c r="P465" s="40"/>
      <c r="Q465" s="32"/>
      <c r="R465" s="40"/>
      <c r="S465" s="40"/>
      <c r="T465" s="31"/>
      <c r="U465" s="31"/>
      <c r="V465" s="31"/>
      <c r="W465" s="31"/>
      <c r="X465" s="31"/>
      <c r="Y465" s="31"/>
      <c r="Z465" s="31"/>
      <c r="AA465" s="31"/>
      <c r="AB465" s="31"/>
      <c r="AC465" s="31"/>
      <c r="AD465" s="31"/>
      <c r="AE465" s="31"/>
      <c r="AF465" s="31"/>
      <c r="AG465" s="31"/>
    </row>
    <row r="466" spans="1:33" ht="15.75" customHeight="1" x14ac:dyDescent="0.25">
      <c r="A466" s="35" t="s">
        <v>7</v>
      </c>
      <c r="B466" s="36" t="s">
        <v>1272</v>
      </c>
      <c r="C466" s="35"/>
      <c r="D466" s="36"/>
      <c r="E466" s="35" t="s">
        <v>624</v>
      </c>
      <c r="F466" s="35" t="s">
        <v>42</v>
      </c>
      <c r="G466" s="45" t="s">
        <v>24</v>
      </c>
      <c r="H466" s="38"/>
      <c r="I466" s="38"/>
      <c r="J466" s="38"/>
      <c r="K466" s="38" t="s">
        <v>56</v>
      </c>
      <c r="L466" s="38"/>
      <c r="M466" s="46" t="s">
        <v>567</v>
      </c>
      <c r="N466" s="94"/>
      <c r="O466" s="40"/>
      <c r="P466" s="48"/>
      <c r="Q466" s="32"/>
      <c r="R466" s="40"/>
      <c r="S466" s="48"/>
      <c r="T466" s="31"/>
      <c r="U466" s="31"/>
      <c r="V466" s="31"/>
      <c r="W466" s="31"/>
      <c r="X466" s="31"/>
      <c r="Y466" s="31"/>
      <c r="Z466" s="31"/>
      <c r="AA466" s="31"/>
      <c r="AB466" s="31"/>
      <c r="AC466" s="31"/>
      <c r="AD466" s="31"/>
      <c r="AE466" s="31"/>
      <c r="AF466" s="31"/>
      <c r="AG466" s="31"/>
    </row>
    <row r="467" spans="1:33" ht="15.75" customHeight="1" x14ac:dyDescent="0.25">
      <c r="A467" s="35" t="s">
        <v>7</v>
      </c>
      <c r="B467" s="36">
        <v>34992</v>
      </c>
      <c r="C467" s="35"/>
      <c r="D467" s="36"/>
      <c r="E467" s="35" t="s">
        <v>625</v>
      </c>
      <c r="F467" s="35" t="s">
        <v>18</v>
      </c>
      <c r="G467" s="45" t="s">
        <v>24</v>
      </c>
      <c r="H467" s="38"/>
      <c r="I467" s="38"/>
      <c r="J467" s="38"/>
      <c r="K467" s="38" t="s">
        <v>56</v>
      </c>
      <c r="L467" s="38"/>
      <c r="M467" s="46" t="s">
        <v>567</v>
      </c>
      <c r="N467" s="94"/>
      <c r="O467" s="40"/>
      <c r="P467" s="48"/>
      <c r="Q467" s="32"/>
      <c r="R467" s="40"/>
      <c r="S467" s="48"/>
      <c r="T467" s="31"/>
      <c r="U467" s="31"/>
      <c r="V467" s="31"/>
      <c r="W467" s="31"/>
      <c r="X467" s="31"/>
      <c r="Y467" s="31"/>
      <c r="Z467" s="31"/>
      <c r="AA467" s="31"/>
      <c r="AB467" s="31"/>
      <c r="AC467" s="31"/>
      <c r="AD467" s="31"/>
      <c r="AE467" s="31"/>
      <c r="AF467" s="31"/>
      <c r="AG467" s="31"/>
    </row>
    <row r="468" spans="1:33" ht="15.75" customHeight="1" x14ac:dyDescent="0.25">
      <c r="A468" s="35" t="s">
        <v>7</v>
      </c>
      <c r="B468" s="36">
        <v>34565</v>
      </c>
      <c r="C468" s="35"/>
      <c r="D468" s="36"/>
      <c r="E468" s="35" t="s">
        <v>626</v>
      </c>
      <c r="F468" s="35" t="s">
        <v>95</v>
      </c>
      <c r="G468" s="37" t="s">
        <v>19</v>
      </c>
      <c r="H468" s="38" t="s">
        <v>851</v>
      </c>
      <c r="I468" s="38" t="s">
        <v>792</v>
      </c>
      <c r="J468" s="38" t="s">
        <v>859</v>
      </c>
      <c r="K468" s="38"/>
      <c r="L468" s="38"/>
      <c r="M468" s="47">
        <v>43853</v>
      </c>
      <c r="N468" s="94"/>
      <c r="O468" s="40"/>
      <c r="P468" s="40"/>
      <c r="Q468" s="32"/>
      <c r="R468" s="40"/>
      <c r="S468" s="40"/>
      <c r="T468" s="31"/>
      <c r="U468" s="31"/>
      <c r="V468" s="31"/>
      <c r="W468" s="31"/>
      <c r="X468" s="31"/>
      <c r="Y468" s="31"/>
      <c r="Z468" s="31"/>
      <c r="AA468" s="31"/>
      <c r="AB468" s="31"/>
      <c r="AC468" s="31"/>
      <c r="AD468" s="31"/>
      <c r="AE468" s="31"/>
      <c r="AF468" s="31"/>
      <c r="AG468" s="31"/>
    </row>
    <row r="469" spans="1:33" ht="15.75" customHeight="1" x14ac:dyDescent="0.25">
      <c r="A469" s="35" t="s">
        <v>7</v>
      </c>
      <c r="B469" s="44">
        <v>35489</v>
      </c>
      <c r="C469" s="35"/>
      <c r="D469" s="44"/>
      <c r="E469" s="35" t="s">
        <v>627</v>
      </c>
      <c r="F469" s="35" t="s">
        <v>106</v>
      </c>
      <c r="G469" s="41" t="s">
        <v>77</v>
      </c>
      <c r="H469" s="38" t="s">
        <v>1187</v>
      </c>
      <c r="I469" s="38"/>
      <c r="J469" s="38" t="s">
        <v>848</v>
      </c>
      <c r="K469" s="38"/>
      <c r="L469" s="38"/>
      <c r="M469" s="47">
        <v>43775</v>
      </c>
      <c r="N469" s="94"/>
      <c r="O469" s="40"/>
      <c r="P469" s="32"/>
      <c r="Q469" s="32"/>
      <c r="R469" s="40"/>
      <c r="S469" s="32"/>
      <c r="T469" s="31"/>
      <c r="U469" s="31"/>
      <c r="V469" s="31"/>
      <c r="W469" s="31"/>
      <c r="X469" s="31"/>
      <c r="Y469" s="31"/>
      <c r="Z469" s="31"/>
      <c r="AA469" s="31"/>
      <c r="AB469" s="31"/>
      <c r="AC469" s="31"/>
      <c r="AD469" s="31"/>
      <c r="AE469" s="31"/>
      <c r="AF469" s="31"/>
      <c r="AG469" s="31"/>
    </row>
    <row r="470" spans="1:33" ht="15.75" customHeight="1" x14ac:dyDescent="0.25">
      <c r="A470" s="35" t="s">
        <v>7</v>
      </c>
      <c r="B470" s="36">
        <v>40956</v>
      </c>
      <c r="C470" s="35"/>
      <c r="D470" s="36"/>
      <c r="E470" s="35" t="s">
        <v>628</v>
      </c>
      <c r="F470" s="35" t="s">
        <v>266</v>
      </c>
      <c r="G470" s="37" t="s">
        <v>19</v>
      </c>
      <c r="H470" s="38" t="s">
        <v>1188</v>
      </c>
      <c r="I470" s="38" t="s">
        <v>1189</v>
      </c>
      <c r="J470" s="38" t="s">
        <v>860</v>
      </c>
      <c r="K470" s="38" t="s">
        <v>1190</v>
      </c>
      <c r="L470" s="38"/>
      <c r="M470" s="47">
        <v>44320</v>
      </c>
      <c r="N470" s="107" t="s">
        <v>1574</v>
      </c>
      <c r="O470" s="40" t="s">
        <v>1338</v>
      </c>
      <c r="P470" s="40"/>
      <c r="Q470" s="32"/>
      <c r="R470" s="40"/>
      <c r="S470" s="40"/>
      <c r="T470" s="31"/>
      <c r="U470" s="31"/>
      <c r="V470" s="31"/>
      <c r="W470" s="31"/>
      <c r="X470" s="31"/>
      <c r="Y470" s="31"/>
      <c r="Z470" s="31"/>
      <c r="AA470" s="31"/>
      <c r="AB470" s="31"/>
      <c r="AC470" s="31"/>
      <c r="AD470" s="31"/>
      <c r="AE470" s="31"/>
      <c r="AF470" s="31"/>
      <c r="AG470" s="31"/>
    </row>
    <row r="471" spans="1:33" ht="15.75" customHeight="1" x14ac:dyDescent="0.25">
      <c r="A471" s="35" t="s">
        <v>7</v>
      </c>
      <c r="B471" s="36">
        <v>39295</v>
      </c>
      <c r="C471" s="35"/>
      <c r="D471" s="36"/>
      <c r="E471" s="35" t="s">
        <v>629</v>
      </c>
      <c r="F471" s="35" t="s">
        <v>39</v>
      </c>
      <c r="G471" s="41" t="s">
        <v>29</v>
      </c>
      <c r="H471" s="38" t="s">
        <v>866</v>
      </c>
      <c r="I471" s="38" t="s">
        <v>834</v>
      </c>
      <c r="J471" s="49" t="s">
        <v>848</v>
      </c>
      <c r="K471" s="38" t="s">
        <v>1031</v>
      </c>
      <c r="L471" s="38" t="s">
        <v>1243</v>
      </c>
      <c r="M471" s="47">
        <v>38445</v>
      </c>
      <c r="N471" s="107" t="s">
        <v>1575</v>
      </c>
      <c r="O471" s="40"/>
      <c r="P471" s="32"/>
      <c r="Q471" s="32"/>
      <c r="R471" s="40"/>
      <c r="S471" s="32"/>
      <c r="T471" s="31"/>
      <c r="U471" s="31"/>
      <c r="V471" s="31"/>
      <c r="W471" s="31"/>
      <c r="X471" s="31"/>
      <c r="Y471" s="31"/>
      <c r="Z471" s="31"/>
      <c r="AA471" s="31"/>
      <c r="AB471" s="31"/>
      <c r="AC471" s="31"/>
      <c r="AD471" s="31"/>
      <c r="AE471" s="31"/>
      <c r="AF471" s="31"/>
      <c r="AG471" s="31"/>
    </row>
    <row r="472" spans="1:33" ht="15.75" customHeight="1" x14ac:dyDescent="0.25">
      <c r="A472" s="35" t="s">
        <v>7</v>
      </c>
      <c r="B472" s="36">
        <v>39052</v>
      </c>
      <c r="C472" s="35"/>
      <c r="D472" s="36"/>
      <c r="E472" s="35" t="s">
        <v>630</v>
      </c>
      <c r="F472" s="35" t="s">
        <v>35</v>
      </c>
      <c r="G472" s="41" t="s">
        <v>29</v>
      </c>
      <c r="H472" s="38" t="s">
        <v>1191</v>
      </c>
      <c r="I472" s="38" t="s">
        <v>1192</v>
      </c>
      <c r="J472" s="38" t="s">
        <v>1193</v>
      </c>
      <c r="K472" s="38" t="s">
        <v>1194</v>
      </c>
      <c r="L472" s="38" t="s">
        <v>1242</v>
      </c>
      <c r="M472" s="46" t="s">
        <v>631</v>
      </c>
      <c r="N472" s="107" t="s">
        <v>1576</v>
      </c>
      <c r="O472" s="40"/>
      <c r="P472" s="32"/>
      <c r="Q472" s="32"/>
      <c r="R472" s="40"/>
      <c r="S472" s="32"/>
      <c r="T472" s="31"/>
      <c r="U472" s="31"/>
      <c r="V472" s="31"/>
      <c r="W472" s="31"/>
      <c r="X472" s="31"/>
      <c r="Y472" s="31"/>
      <c r="Z472" s="31"/>
      <c r="AA472" s="31"/>
      <c r="AB472" s="31"/>
      <c r="AC472" s="31"/>
      <c r="AD472" s="31"/>
      <c r="AE472" s="31"/>
      <c r="AF472" s="31"/>
      <c r="AG472" s="31"/>
    </row>
    <row r="473" spans="1:33" ht="15.75" customHeight="1" x14ac:dyDescent="0.25">
      <c r="A473" s="35" t="s">
        <v>7</v>
      </c>
      <c r="B473" s="36">
        <v>36642</v>
      </c>
      <c r="C473" s="35"/>
      <c r="D473" s="36"/>
      <c r="E473" s="35" t="s">
        <v>632</v>
      </c>
      <c r="F473" s="35" t="s">
        <v>35</v>
      </c>
      <c r="G473" s="41" t="s">
        <v>15</v>
      </c>
      <c r="H473" s="38" t="s">
        <v>1195</v>
      </c>
      <c r="I473" s="38"/>
      <c r="J473" s="38"/>
      <c r="K473" s="38" t="s">
        <v>633</v>
      </c>
      <c r="L473" s="38"/>
      <c r="M473" s="46" t="s">
        <v>634</v>
      </c>
      <c r="N473" s="94"/>
      <c r="O473" s="40"/>
      <c r="P473" s="32"/>
      <c r="Q473" s="32"/>
      <c r="R473" s="40"/>
      <c r="S473" s="32"/>
      <c r="T473" s="31"/>
      <c r="U473" s="31"/>
      <c r="V473" s="31"/>
      <c r="W473" s="31"/>
      <c r="X473" s="31"/>
      <c r="Y473" s="31"/>
      <c r="Z473" s="31"/>
      <c r="AA473" s="31"/>
      <c r="AB473" s="31"/>
      <c r="AC473" s="31"/>
      <c r="AD473" s="31"/>
      <c r="AE473" s="31"/>
      <c r="AF473" s="31"/>
      <c r="AG473" s="31"/>
    </row>
    <row r="474" spans="1:33" ht="15.75" customHeight="1" x14ac:dyDescent="0.25">
      <c r="A474" s="35"/>
      <c r="B474" s="52"/>
      <c r="C474" s="35" t="s">
        <v>16</v>
      </c>
      <c r="D474" s="44">
        <v>42818</v>
      </c>
      <c r="E474" s="35" t="s">
        <v>635</v>
      </c>
      <c r="F474" s="35" t="s">
        <v>136</v>
      </c>
      <c r="G474" s="37" t="s">
        <v>119</v>
      </c>
      <c r="H474" s="35"/>
      <c r="I474" s="35"/>
      <c r="J474" s="35"/>
      <c r="K474" s="35" t="s">
        <v>636</v>
      </c>
      <c r="L474" s="35"/>
      <c r="M474" s="46" t="s">
        <v>637</v>
      </c>
      <c r="N474" s="107" t="s">
        <v>1577</v>
      </c>
      <c r="O474" s="32"/>
      <c r="P474" s="40"/>
      <c r="Q474" s="32"/>
      <c r="R474" s="32"/>
      <c r="S474" s="40"/>
      <c r="T474" s="31"/>
      <c r="U474" s="31"/>
      <c r="V474" s="31"/>
      <c r="W474" s="31"/>
      <c r="X474" s="31"/>
      <c r="Y474" s="31"/>
      <c r="Z474" s="31"/>
      <c r="AA474" s="31"/>
      <c r="AB474" s="31"/>
      <c r="AC474" s="31"/>
      <c r="AD474" s="31"/>
      <c r="AE474" s="31"/>
      <c r="AF474" s="31"/>
      <c r="AG474" s="31"/>
    </row>
    <row r="475" spans="1:33" ht="15.75" customHeight="1" x14ac:dyDescent="0.25">
      <c r="A475" s="35" t="s">
        <v>7</v>
      </c>
      <c r="B475" s="36" t="s">
        <v>1276</v>
      </c>
      <c r="C475" s="35"/>
      <c r="D475" s="36"/>
      <c r="E475" s="35" t="s">
        <v>638</v>
      </c>
      <c r="F475" s="35" t="s">
        <v>158</v>
      </c>
      <c r="G475" s="41" t="s">
        <v>838</v>
      </c>
      <c r="H475" s="38"/>
      <c r="I475" s="38"/>
      <c r="J475" s="38"/>
      <c r="K475" s="38" t="s">
        <v>639</v>
      </c>
      <c r="L475" s="38"/>
      <c r="M475" s="47">
        <v>39855</v>
      </c>
      <c r="N475" s="94"/>
      <c r="O475" s="40"/>
      <c r="P475" s="32"/>
      <c r="Q475" s="32"/>
      <c r="R475" s="40"/>
      <c r="S475" s="32"/>
      <c r="T475" s="31"/>
      <c r="U475" s="31"/>
      <c r="V475" s="31"/>
      <c r="W475" s="31"/>
      <c r="X475" s="31"/>
      <c r="Y475" s="31"/>
      <c r="Z475" s="31"/>
      <c r="AA475" s="31"/>
      <c r="AB475" s="31"/>
      <c r="AC475" s="31"/>
      <c r="AD475" s="31"/>
      <c r="AE475" s="31"/>
      <c r="AF475" s="31"/>
      <c r="AG475" s="31"/>
    </row>
    <row r="476" spans="1:33" ht="15.75" customHeight="1" x14ac:dyDescent="0.25">
      <c r="A476" s="35" t="s">
        <v>7</v>
      </c>
      <c r="B476" s="36">
        <v>38562</v>
      </c>
      <c r="C476" s="35"/>
      <c r="D476" s="36"/>
      <c r="E476" s="35" t="s">
        <v>640</v>
      </c>
      <c r="F476" s="35" t="s">
        <v>31</v>
      </c>
      <c r="G476" s="41" t="s">
        <v>29</v>
      </c>
      <c r="H476" s="38" t="s">
        <v>867</v>
      </c>
      <c r="I476" s="38" t="s">
        <v>833</v>
      </c>
      <c r="J476" s="38" t="s">
        <v>894</v>
      </c>
      <c r="K476" s="38"/>
      <c r="L476" s="38" t="s">
        <v>1242</v>
      </c>
      <c r="M476" s="46" t="s">
        <v>641</v>
      </c>
      <c r="N476" s="94"/>
      <c r="O476" s="40"/>
      <c r="P476" s="32"/>
      <c r="Q476" s="32"/>
      <c r="R476" s="40"/>
      <c r="S476" s="32"/>
      <c r="T476" s="31"/>
      <c r="U476" s="31"/>
      <c r="V476" s="31"/>
      <c r="W476" s="31"/>
      <c r="X476" s="31"/>
      <c r="Y476" s="31"/>
      <c r="Z476" s="31"/>
      <c r="AA476" s="31"/>
      <c r="AB476" s="31"/>
      <c r="AC476" s="31"/>
      <c r="AD476" s="31"/>
      <c r="AE476" s="31"/>
      <c r="AF476" s="31"/>
      <c r="AG476" s="31"/>
    </row>
    <row r="477" spans="1:33" ht="15.75" customHeight="1" x14ac:dyDescent="0.25">
      <c r="A477" s="35" t="s">
        <v>7</v>
      </c>
      <c r="B477" s="44">
        <v>41542</v>
      </c>
      <c r="C477" s="35"/>
      <c r="D477" s="44"/>
      <c r="E477" s="35" t="s">
        <v>642</v>
      </c>
      <c r="F477" s="35" t="s">
        <v>47</v>
      </c>
      <c r="G477" s="37" t="s">
        <v>62</v>
      </c>
      <c r="H477" s="38" t="s">
        <v>996</v>
      </c>
      <c r="I477" s="38" t="s">
        <v>808</v>
      </c>
      <c r="J477" s="38"/>
      <c r="K477" s="38"/>
      <c r="L477" s="38"/>
      <c r="M477" s="47">
        <v>44216</v>
      </c>
      <c r="N477" s="107" t="s">
        <v>1578</v>
      </c>
      <c r="O477" s="40"/>
      <c r="P477" s="32"/>
      <c r="Q477" s="32"/>
      <c r="R477" s="40"/>
      <c r="S477" s="32"/>
      <c r="T477" s="31"/>
      <c r="U477" s="31"/>
      <c r="V477" s="31"/>
      <c r="W477" s="31"/>
      <c r="X477" s="31"/>
      <c r="Y477" s="31"/>
      <c r="Z477" s="31"/>
      <c r="AA477" s="31"/>
      <c r="AB477" s="31"/>
      <c r="AC477" s="31"/>
      <c r="AD477" s="31"/>
      <c r="AE477" s="31"/>
      <c r="AF477" s="31"/>
      <c r="AG477" s="31"/>
    </row>
    <row r="478" spans="1:33" ht="15.75" customHeight="1" x14ac:dyDescent="0.25">
      <c r="A478" s="35" t="s">
        <v>7</v>
      </c>
      <c r="B478" s="36">
        <v>37680</v>
      </c>
      <c r="C478" s="35"/>
      <c r="D478" s="36"/>
      <c r="E478" s="35" t="s">
        <v>643</v>
      </c>
      <c r="F478" s="35" t="s">
        <v>124</v>
      </c>
      <c r="G478" s="41" t="s">
        <v>29</v>
      </c>
      <c r="H478" s="38" t="s">
        <v>969</v>
      </c>
      <c r="I478" s="38" t="s">
        <v>970</v>
      </c>
      <c r="J478" s="38" t="s">
        <v>953</v>
      </c>
      <c r="K478" s="38" t="s">
        <v>1196</v>
      </c>
      <c r="L478" s="38" t="s">
        <v>1258</v>
      </c>
      <c r="M478" s="47">
        <v>41009</v>
      </c>
      <c r="N478" s="94"/>
      <c r="O478" s="40"/>
      <c r="P478" s="32"/>
      <c r="Q478" s="32"/>
      <c r="R478" s="40"/>
      <c r="S478" s="32"/>
      <c r="T478" s="31"/>
      <c r="U478" s="31"/>
      <c r="V478" s="31"/>
      <c r="W478" s="31"/>
      <c r="X478" s="31"/>
      <c r="Y478" s="31"/>
      <c r="Z478" s="31"/>
      <c r="AA478" s="31"/>
      <c r="AB478" s="31"/>
      <c r="AC478" s="31"/>
      <c r="AD478" s="31"/>
      <c r="AE478" s="31"/>
      <c r="AF478" s="31"/>
      <c r="AG478" s="31"/>
    </row>
    <row r="479" spans="1:33" ht="15.75" customHeight="1" x14ac:dyDescent="0.25">
      <c r="A479" s="35"/>
      <c r="B479" s="52"/>
      <c r="C479" s="35" t="s">
        <v>16</v>
      </c>
      <c r="D479" s="44">
        <v>43173</v>
      </c>
      <c r="E479" s="35" t="s">
        <v>644</v>
      </c>
      <c r="F479" s="35" t="s">
        <v>245</v>
      </c>
      <c r="G479" s="37" t="s">
        <v>19</v>
      </c>
      <c r="H479" s="76" t="s">
        <v>972</v>
      </c>
      <c r="I479" s="76" t="s">
        <v>802</v>
      </c>
      <c r="J479" s="38" t="s">
        <v>859</v>
      </c>
      <c r="K479" s="76"/>
      <c r="L479" s="76"/>
      <c r="M479" s="47">
        <v>44260</v>
      </c>
      <c r="N479" s="107" t="s">
        <v>1579</v>
      </c>
      <c r="O479" s="32"/>
      <c r="P479" s="40"/>
      <c r="Q479" s="32"/>
      <c r="R479" s="32"/>
      <c r="S479" s="40"/>
      <c r="T479" s="31"/>
      <c r="U479" s="31"/>
      <c r="V479" s="31"/>
      <c r="W479" s="31"/>
      <c r="X479" s="31"/>
      <c r="Y479" s="31"/>
      <c r="Z479" s="31"/>
      <c r="AA479" s="31"/>
      <c r="AB479" s="31"/>
      <c r="AC479" s="31"/>
      <c r="AD479" s="31"/>
      <c r="AE479" s="31"/>
      <c r="AF479" s="31"/>
      <c r="AG479" s="31"/>
    </row>
    <row r="480" spans="1:33" ht="15.75" customHeight="1" x14ac:dyDescent="0.25">
      <c r="A480" s="35"/>
      <c r="B480" s="52"/>
      <c r="C480" s="35" t="s">
        <v>16</v>
      </c>
      <c r="D480" s="133"/>
      <c r="E480" s="35" t="s">
        <v>645</v>
      </c>
      <c r="F480" s="35" t="s">
        <v>136</v>
      </c>
      <c r="G480" s="41" t="s">
        <v>29</v>
      </c>
      <c r="H480" s="38" t="s">
        <v>1197</v>
      </c>
      <c r="I480" s="38" t="s">
        <v>1198</v>
      </c>
      <c r="J480" s="38" t="s">
        <v>848</v>
      </c>
      <c r="K480" s="38" t="s">
        <v>1199</v>
      </c>
      <c r="L480" s="38" t="s">
        <v>1242</v>
      </c>
      <c r="M480" s="47">
        <v>43566</v>
      </c>
      <c r="N480" s="107" t="s">
        <v>1580</v>
      </c>
      <c r="O480" s="40"/>
      <c r="P480" s="32"/>
      <c r="Q480" s="32"/>
      <c r="R480" s="40"/>
      <c r="S480" s="32"/>
      <c r="T480" s="31"/>
      <c r="U480" s="31"/>
      <c r="V480" s="31"/>
      <c r="W480" s="31"/>
      <c r="X480" s="31"/>
      <c r="Y480" s="31"/>
      <c r="Z480" s="31"/>
      <c r="AA480" s="31"/>
      <c r="AB480" s="31"/>
      <c r="AC480" s="31"/>
      <c r="AD480" s="31"/>
      <c r="AE480" s="31"/>
      <c r="AF480" s="31"/>
      <c r="AG480" s="31"/>
    </row>
    <row r="481" spans="1:33" ht="15.75" customHeight="1" x14ac:dyDescent="0.25">
      <c r="A481" s="35" t="s">
        <v>7</v>
      </c>
      <c r="B481" s="36">
        <v>34555</v>
      </c>
      <c r="C481" s="35"/>
      <c r="D481" s="36"/>
      <c r="E481" s="35" t="s">
        <v>646</v>
      </c>
      <c r="F481" s="35" t="s">
        <v>232</v>
      </c>
      <c r="G481" s="37" t="s">
        <v>19</v>
      </c>
      <c r="H481" s="38" t="s">
        <v>850</v>
      </c>
      <c r="I481" s="38" t="s">
        <v>796</v>
      </c>
      <c r="J481" s="38" t="s">
        <v>859</v>
      </c>
      <c r="K481" s="38" t="s">
        <v>916</v>
      </c>
      <c r="L481" s="38"/>
      <c r="M481" s="46" t="s">
        <v>647</v>
      </c>
      <c r="N481" s="94"/>
      <c r="O481" s="40"/>
      <c r="P481" s="40"/>
      <c r="Q481" s="32"/>
      <c r="R481" s="40"/>
      <c r="S481" s="40"/>
      <c r="T481" s="31"/>
      <c r="U481" s="31"/>
      <c r="V481" s="31"/>
      <c r="W481" s="31"/>
      <c r="X481" s="31"/>
      <c r="Y481" s="31"/>
      <c r="Z481" s="31"/>
      <c r="AA481" s="31"/>
      <c r="AB481" s="31"/>
      <c r="AC481" s="31"/>
      <c r="AD481" s="31"/>
      <c r="AE481" s="31"/>
      <c r="AF481" s="31"/>
      <c r="AG481" s="31"/>
    </row>
    <row r="482" spans="1:33" ht="15.75" customHeight="1" x14ac:dyDescent="0.25">
      <c r="A482" s="35"/>
      <c r="B482" s="52"/>
      <c r="C482" s="35" t="s">
        <v>16</v>
      </c>
      <c r="D482" s="29">
        <v>36935</v>
      </c>
      <c r="E482" s="35" t="s">
        <v>648</v>
      </c>
      <c r="F482" s="35" t="s">
        <v>9</v>
      </c>
      <c r="G482" s="37" t="s">
        <v>19</v>
      </c>
      <c r="H482" s="38" t="s">
        <v>973</v>
      </c>
      <c r="I482" s="38" t="s">
        <v>821</v>
      </c>
      <c r="J482" s="38" t="s">
        <v>859</v>
      </c>
      <c r="K482" s="38"/>
      <c r="L482" s="38"/>
      <c r="M482" s="46" t="s">
        <v>649</v>
      </c>
      <c r="N482" s="94"/>
      <c r="O482" s="40"/>
      <c r="P482" s="40"/>
      <c r="Q482" s="32"/>
      <c r="R482" s="40"/>
      <c r="S482" s="40"/>
      <c r="T482" s="31"/>
      <c r="U482" s="31"/>
      <c r="V482" s="31"/>
      <c r="W482" s="31"/>
      <c r="X482" s="31"/>
      <c r="Y482" s="31"/>
      <c r="Z482" s="31"/>
      <c r="AA482" s="31"/>
      <c r="AB482" s="31"/>
      <c r="AC482" s="31"/>
      <c r="AD482" s="31"/>
      <c r="AE482" s="31"/>
      <c r="AF482" s="31"/>
      <c r="AG482" s="31"/>
    </row>
    <row r="483" spans="1:33" ht="15.75" customHeight="1" x14ac:dyDescent="0.25">
      <c r="A483" s="35" t="s">
        <v>7</v>
      </c>
      <c r="B483" s="44">
        <v>41698</v>
      </c>
      <c r="C483" s="35"/>
      <c r="D483" s="44"/>
      <c r="E483" s="35" t="s">
        <v>650</v>
      </c>
      <c r="F483" s="35" t="s">
        <v>31</v>
      </c>
      <c r="G483" s="41" t="s">
        <v>29</v>
      </c>
      <c r="H483" s="38" t="s">
        <v>1201</v>
      </c>
      <c r="I483" s="38" t="s">
        <v>1200</v>
      </c>
      <c r="J483" s="38" t="s">
        <v>848</v>
      </c>
      <c r="K483" s="38"/>
      <c r="L483" s="38" t="s">
        <v>1242</v>
      </c>
      <c r="M483" s="47">
        <v>44265</v>
      </c>
      <c r="N483" s="120" t="s">
        <v>1581</v>
      </c>
      <c r="O483" s="40"/>
      <c r="P483" s="32"/>
      <c r="Q483" s="32"/>
      <c r="R483" s="40"/>
      <c r="S483" s="32"/>
      <c r="T483" s="31"/>
      <c r="U483" s="31"/>
      <c r="V483" s="31"/>
      <c r="W483" s="31"/>
      <c r="X483" s="31"/>
      <c r="Y483" s="31"/>
      <c r="Z483" s="31"/>
      <c r="AA483" s="31"/>
      <c r="AB483" s="31"/>
      <c r="AC483" s="31"/>
      <c r="AD483" s="31"/>
      <c r="AE483" s="31"/>
      <c r="AF483" s="31"/>
      <c r="AG483" s="31"/>
    </row>
    <row r="484" spans="1:33" ht="15.75" customHeight="1" x14ac:dyDescent="0.25">
      <c r="A484" s="35"/>
      <c r="B484" s="52"/>
      <c r="C484" s="35" t="s">
        <v>16</v>
      </c>
      <c r="D484" s="44">
        <v>42144</v>
      </c>
      <c r="E484" s="35" t="s">
        <v>651</v>
      </c>
      <c r="F484" s="35" t="s">
        <v>95</v>
      </c>
      <c r="G484" s="41" t="s">
        <v>77</v>
      </c>
      <c r="H484" s="38" t="s">
        <v>1202</v>
      </c>
      <c r="I484" s="38"/>
      <c r="J484" s="38"/>
      <c r="K484" s="38" t="s">
        <v>1203</v>
      </c>
      <c r="L484" s="38"/>
      <c r="M484" s="46" t="s">
        <v>652</v>
      </c>
      <c r="N484" s="107" t="s">
        <v>1582</v>
      </c>
      <c r="O484" s="40"/>
      <c r="P484" s="32"/>
      <c r="Q484" s="32"/>
      <c r="R484" s="40"/>
      <c r="S484" s="32"/>
      <c r="T484" s="31"/>
      <c r="U484" s="31"/>
      <c r="V484" s="31"/>
      <c r="W484" s="31"/>
      <c r="X484" s="31"/>
      <c r="Y484" s="31"/>
      <c r="Z484" s="31"/>
      <c r="AA484" s="31"/>
      <c r="AB484" s="31"/>
      <c r="AC484" s="31"/>
      <c r="AD484" s="31"/>
      <c r="AE484" s="31"/>
      <c r="AF484" s="31"/>
      <c r="AG484" s="31"/>
    </row>
    <row r="485" spans="1:33" ht="15.75" customHeight="1" x14ac:dyDescent="0.25">
      <c r="A485" s="35" t="s">
        <v>7</v>
      </c>
      <c r="B485" s="36">
        <v>34934</v>
      </c>
      <c r="C485" s="35"/>
      <c r="D485" s="36"/>
      <c r="E485" s="35" t="s">
        <v>653</v>
      </c>
      <c r="F485" s="35" t="s">
        <v>108</v>
      </c>
      <c r="G485" s="41" t="s">
        <v>29</v>
      </c>
      <c r="H485" s="38" t="s">
        <v>853</v>
      </c>
      <c r="I485" s="38" t="s">
        <v>846</v>
      </c>
      <c r="J485" s="49" t="s">
        <v>848</v>
      </c>
      <c r="K485" s="38" t="s">
        <v>1204</v>
      </c>
      <c r="L485" s="38" t="s">
        <v>1242</v>
      </c>
      <c r="M485" s="46" t="s">
        <v>654</v>
      </c>
      <c r="N485" s="94"/>
      <c r="O485" s="40"/>
      <c r="P485" s="32"/>
      <c r="Q485" s="32"/>
      <c r="R485" s="40"/>
      <c r="S485" s="32"/>
      <c r="T485" s="31"/>
      <c r="U485" s="31"/>
      <c r="V485" s="31"/>
      <c r="W485" s="31"/>
      <c r="X485" s="31"/>
      <c r="Y485" s="31"/>
      <c r="Z485" s="31"/>
      <c r="AA485" s="31"/>
      <c r="AB485" s="31"/>
      <c r="AC485" s="31"/>
      <c r="AD485" s="31"/>
      <c r="AE485" s="31"/>
      <c r="AF485" s="31"/>
      <c r="AG485" s="31"/>
    </row>
    <row r="486" spans="1:33" ht="15.75" customHeight="1" x14ac:dyDescent="0.25">
      <c r="A486" s="35" t="s">
        <v>7</v>
      </c>
      <c r="B486" s="36">
        <v>33953</v>
      </c>
      <c r="C486" s="35"/>
      <c r="D486" s="36"/>
      <c r="E486" s="35" t="s">
        <v>655</v>
      </c>
      <c r="F486" s="35" t="s">
        <v>95</v>
      </c>
      <c r="G486" s="41" t="s">
        <v>838</v>
      </c>
      <c r="H486" s="38" t="s">
        <v>1206</v>
      </c>
      <c r="I486" s="38" t="s">
        <v>1205</v>
      </c>
      <c r="J486" s="49"/>
      <c r="K486" s="38" t="s">
        <v>656</v>
      </c>
      <c r="L486" s="38"/>
      <c r="M486" s="46" t="s">
        <v>657</v>
      </c>
      <c r="N486" s="94"/>
      <c r="O486" s="40"/>
      <c r="P486" s="32"/>
      <c r="Q486" s="32"/>
      <c r="R486" s="40"/>
      <c r="S486" s="32"/>
      <c r="T486" s="31"/>
      <c r="U486" s="31"/>
      <c r="V486" s="31"/>
      <c r="W486" s="31"/>
      <c r="X486" s="31"/>
      <c r="Y486" s="31"/>
      <c r="Z486" s="31"/>
      <c r="AA486" s="31"/>
      <c r="AB486" s="31"/>
      <c r="AC486" s="31"/>
      <c r="AD486" s="31"/>
      <c r="AE486" s="31"/>
      <c r="AF486" s="31"/>
      <c r="AG486" s="31"/>
    </row>
    <row r="487" spans="1:33" ht="15.75" customHeight="1" x14ac:dyDescent="0.25">
      <c r="A487" s="35" t="s">
        <v>7</v>
      </c>
      <c r="B487" s="36" t="s">
        <v>1276</v>
      </c>
      <c r="C487" s="35"/>
      <c r="D487" s="36"/>
      <c r="E487" s="35" t="s">
        <v>658</v>
      </c>
      <c r="F487" s="35" t="s">
        <v>242</v>
      </c>
      <c r="G487" s="45" t="s">
        <v>24</v>
      </c>
      <c r="H487" s="38"/>
      <c r="I487" s="38"/>
      <c r="J487" s="38"/>
      <c r="K487" s="38" t="s">
        <v>56</v>
      </c>
      <c r="L487" s="38"/>
      <c r="M487" s="78" t="s">
        <v>659</v>
      </c>
      <c r="N487" s="94"/>
      <c r="O487" s="40"/>
      <c r="P487" s="48"/>
      <c r="Q487" s="32"/>
      <c r="R487" s="40"/>
      <c r="S487" s="48"/>
      <c r="T487" s="31"/>
      <c r="U487" s="31"/>
      <c r="V487" s="31"/>
      <c r="W487" s="31"/>
      <c r="X487" s="31"/>
      <c r="Y487" s="31"/>
      <c r="Z487" s="31"/>
      <c r="AA487" s="31"/>
      <c r="AB487" s="31"/>
      <c r="AC487" s="31"/>
      <c r="AD487" s="31"/>
      <c r="AE487" s="31"/>
      <c r="AF487" s="31"/>
      <c r="AG487" s="31"/>
    </row>
    <row r="488" spans="1:33" ht="15.75" customHeight="1" x14ac:dyDescent="0.25">
      <c r="A488" s="35" t="s">
        <v>7</v>
      </c>
      <c r="B488" s="36">
        <v>37195</v>
      </c>
      <c r="C488" s="35"/>
      <c r="D488" s="36"/>
      <c r="E488" s="35" t="s">
        <v>660</v>
      </c>
      <c r="F488" s="35" t="s">
        <v>23</v>
      </c>
      <c r="G488" s="37" t="s">
        <v>19</v>
      </c>
      <c r="H488" s="38" t="s">
        <v>1053</v>
      </c>
      <c r="I488" s="38" t="s">
        <v>814</v>
      </c>
      <c r="J488" s="38" t="s">
        <v>859</v>
      </c>
      <c r="K488" s="38"/>
      <c r="L488" s="38"/>
      <c r="M488" s="47">
        <v>43864</v>
      </c>
      <c r="N488" s="94"/>
      <c r="O488" s="40"/>
      <c r="P488" s="40"/>
      <c r="Q488" s="32"/>
      <c r="R488" s="40"/>
      <c r="S488" s="40"/>
      <c r="T488" s="31"/>
      <c r="U488" s="31"/>
      <c r="V488" s="31"/>
      <c r="W488" s="31"/>
      <c r="X488" s="31"/>
      <c r="Y488" s="31"/>
      <c r="Z488" s="31"/>
      <c r="AA488" s="31"/>
      <c r="AB488" s="31"/>
      <c r="AC488" s="31"/>
      <c r="AD488" s="31"/>
      <c r="AE488" s="31"/>
      <c r="AF488" s="31"/>
      <c r="AG488" s="31"/>
    </row>
    <row r="489" spans="1:33" ht="15.75" customHeight="1" x14ac:dyDescent="0.25">
      <c r="A489" s="35" t="s">
        <v>7</v>
      </c>
      <c r="B489" s="44">
        <v>42972</v>
      </c>
      <c r="C489" s="35"/>
      <c r="D489" s="44"/>
      <c r="E489" s="35" t="s">
        <v>661</v>
      </c>
      <c r="F489" s="35" t="s">
        <v>79</v>
      </c>
      <c r="G489" s="45" t="s">
        <v>24</v>
      </c>
      <c r="H489" s="38"/>
      <c r="I489" s="38"/>
      <c r="J489" s="38"/>
      <c r="K489" s="38" t="s">
        <v>195</v>
      </c>
      <c r="L489" s="38"/>
      <c r="M489" s="47">
        <v>42830</v>
      </c>
      <c r="N489" s="107" t="s">
        <v>1583</v>
      </c>
      <c r="O489" s="40"/>
      <c r="P489" s="48"/>
      <c r="Q489" s="32"/>
      <c r="R489" s="40"/>
      <c r="S489" s="48"/>
      <c r="T489" s="31"/>
      <c r="U489" s="31"/>
      <c r="V489" s="31"/>
      <c r="W489" s="31"/>
      <c r="X489" s="31"/>
      <c r="Y489" s="31"/>
      <c r="Z489" s="31"/>
      <c r="AA489" s="31"/>
      <c r="AB489" s="31"/>
      <c r="AC489" s="31"/>
      <c r="AD489" s="31"/>
      <c r="AE489" s="31"/>
      <c r="AF489" s="31"/>
      <c r="AG489" s="31"/>
    </row>
    <row r="490" spans="1:33" ht="15.75" customHeight="1" x14ac:dyDescent="0.25">
      <c r="A490" s="35" t="s">
        <v>7</v>
      </c>
      <c r="B490" s="36">
        <v>32253</v>
      </c>
      <c r="C490" s="35"/>
      <c r="D490" s="36"/>
      <c r="E490" s="35" t="s">
        <v>662</v>
      </c>
      <c r="F490" s="35" t="s">
        <v>108</v>
      </c>
      <c r="G490" s="37" t="s">
        <v>19</v>
      </c>
      <c r="H490" s="35" t="s">
        <v>1208</v>
      </c>
      <c r="I490" s="35" t="s">
        <v>1207</v>
      </c>
      <c r="J490" s="38" t="s">
        <v>859</v>
      </c>
      <c r="K490" s="35" t="s">
        <v>1209</v>
      </c>
      <c r="L490" s="35"/>
      <c r="M490" s="46" t="s">
        <v>659</v>
      </c>
      <c r="N490" s="94"/>
      <c r="O490" s="32"/>
      <c r="P490" s="40"/>
      <c r="Q490" s="32"/>
      <c r="R490" s="32"/>
      <c r="S490" s="40"/>
      <c r="T490" s="31"/>
      <c r="U490" s="31"/>
      <c r="V490" s="31"/>
      <c r="W490" s="31"/>
      <c r="X490" s="31"/>
      <c r="Y490" s="31"/>
      <c r="Z490" s="31"/>
      <c r="AA490" s="31"/>
      <c r="AB490" s="31"/>
      <c r="AC490" s="31"/>
      <c r="AD490" s="31"/>
      <c r="AE490" s="31"/>
      <c r="AF490" s="31"/>
      <c r="AG490" s="31"/>
    </row>
    <row r="491" spans="1:33" ht="15.75" customHeight="1" x14ac:dyDescent="0.25">
      <c r="A491" s="35"/>
      <c r="B491" s="52"/>
      <c r="C491" s="35" t="s">
        <v>16</v>
      </c>
      <c r="D491" s="29">
        <v>36238</v>
      </c>
      <c r="E491" s="35" t="s">
        <v>663</v>
      </c>
      <c r="F491" s="35" t="s">
        <v>106</v>
      </c>
      <c r="G491" s="37" t="s">
        <v>19</v>
      </c>
      <c r="H491" s="38" t="s">
        <v>850</v>
      </c>
      <c r="I491" s="38" t="s">
        <v>796</v>
      </c>
      <c r="J491" s="38" t="s">
        <v>859</v>
      </c>
      <c r="K491" s="38"/>
      <c r="L491" s="38"/>
      <c r="M491" s="47">
        <v>42590</v>
      </c>
      <c r="N491" s="94"/>
      <c r="O491" s="40"/>
      <c r="P491" s="40"/>
      <c r="Q491" s="32"/>
      <c r="R491" s="40"/>
      <c r="S491" s="40"/>
      <c r="T491" s="31"/>
      <c r="U491" s="31"/>
      <c r="V491" s="31"/>
      <c r="W491" s="31"/>
      <c r="X491" s="31"/>
      <c r="Y491" s="31"/>
      <c r="Z491" s="31"/>
      <c r="AA491" s="31"/>
      <c r="AB491" s="31"/>
      <c r="AC491" s="31"/>
      <c r="AD491" s="31"/>
      <c r="AE491" s="31"/>
      <c r="AF491" s="31"/>
      <c r="AG491" s="31"/>
    </row>
    <row r="492" spans="1:33" ht="15.75" customHeight="1" x14ac:dyDescent="0.25">
      <c r="A492" s="35" t="s">
        <v>7</v>
      </c>
      <c r="B492" s="44">
        <v>42213</v>
      </c>
      <c r="C492" s="35"/>
      <c r="D492" s="44"/>
      <c r="E492" s="35" t="s">
        <v>664</v>
      </c>
      <c r="F492" s="35" t="s">
        <v>124</v>
      </c>
      <c r="G492" s="41" t="s">
        <v>15</v>
      </c>
      <c r="H492" s="38"/>
      <c r="I492" s="38"/>
      <c r="J492" s="38" t="s">
        <v>1210</v>
      </c>
      <c r="K492" s="38" t="s">
        <v>665</v>
      </c>
      <c r="L492" s="38"/>
      <c r="M492" s="46" t="s">
        <v>666</v>
      </c>
      <c r="N492" s="107" t="s">
        <v>1584</v>
      </c>
      <c r="O492" s="40"/>
      <c r="P492" s="32"/>
      <c r="Q492" s="32"/>
      <c r="R492" s="40"/>
      <c r="S492" s="32"/>
      <c r="T492" s="31"/>
      <c r="U492" s="31"/>
      <c r="V492" s="31"/>
      <c r="W492" s="31"/>
      <c r="X492" s="31"/>
      <c r="Y492" s="31"/>
      <c r="Z492" s="31"/>
      <c r="AA492" s="31"/>
      <c r="AB492" s="31"/>
      <c r="AC492" s="31"/>
      <c r="AD492" s="31"/>
      <c r="AE492" s="31"/>
      <c r="AF492" s="31"/>
      <c r="AG492" s="31"/>
    </row>
    <row r="493" spans="1:33" ht="15.75" customHeight="1" x14ac:dyDescent="0.25">
      <c r="A493" s="35" t="s">
        <v>7</v>
      </c>
      <c r="B493" s="36">
        <v>41333</v>
      </c>
      <c r="C493" s="35"/>
      <c r="D493" s="36"/>
      <c r="E493" s="35" t="s">
        <v>667</v>
      </c>
      <c r="F493" s="35" t="s">
        <v>124</v>
      </c>
      <c r="G493" s="41" t="s">
        <v>29</v>
      </c>
      <c r="H493" s="38" t="s">
        <v>850</v>
      </c>
      <c r="I493" s="38" t="s">
        <v>796</v>
      </c>
      <c r="J493" s="38" t="s">
        <v>906</v>
      </c>
      <c r="K493" s="38"/>
      <c r="L493" s="38" t="s">
        <v>1242</v>
      </c>
      <c r="M493" s="46" t="s">
        <v>668</v>
      </c>
      <c r="N493" s="107" t="s">
        <v>1585</v>
      </c>
      <c r="O493" s="40" t="s">
        <v>1586</v>
      </c>
      <c r="P493" s="32"/>
      <c r="Q493" s="32"/>
      <c r="R493" s="40"/>
      <c r="S493" s="32"/>
      <c r="T493" s="31"/>
      <c r="U493" s="31"/>
      <c r="V493" s="31"/>
      <c r="W493" s="31"/>
      <c r="X493" s="31"/>
      <c r="Y493" s="31"/>
      <c r="Z493" s="31"/>
      <c r="AA493" s="31"/>
      <c r="AB493" s="31"/>
      <c r="AC493" s="31"/>
      <c r="AD493" s="31"/>
      <c r="AE493" s="31"/>
      <c r="AF493" s="31"/>
      <c r="AG493" s="31"/>
    </row>
    <row r="494" spans="1:33" ht="15.75" customHeight="1" x14ac:dyDescent="0.25">
      <c r="A494" s="35" t="s">
        <v>7</v>
      </c>
      <c r="B494" s="52">
        <v>42062</v>
      </c>
      <c r="C494" s="35" t="s">
        <v>16</v>
      </c>
      <c r="D494" s="44">
        <v>43269</v>
      </c>
      <c r="E494" s="35" t="s">
        <v>669</v>
      </c>
      <c r="F494" s="35" t="s">
        <v>245</v>
      </c>
      <c r="G494" s="37" t="s">
        <v>26</v>
      </c>
      <c r="H494" s="38" t="s">
        <v>1007</v>
      </c>
      <c r="I494" s="38" t="s">
        <v>820</v>
      </c>
      <c r="J494" s="38" t="s">
        <v>1096</v>
      </c>
      <c r="K494" s="42"/>
      <c r="L494" s="38"/>
      <c r="M494" s="47">
        <v>44260</v>
      </c>
      <c r="N494" s="107" t="s">
        <v>1587</v>
      </c>
      <c r="O494" s="40"/>
      <c r="P494" s="40"/>
      <c r="Q494" s="32"/>
      <c r="R494" s="40"/>
      <c r="S494" s="40"/>
      <c r="T494" s="31"/>
      <c r="U494" s="31"/>
      <c r="V494" s="31"/>
      <c r="W494" s="31"/>
      <c r="X494" s="31"/>
      <c r="Y494" s="31"/>
      <c r="Z494" s="31"/>
      <c r="AA494" s="31"/>
      <c r="AB494" s="31"/>
      <c r="AC494" s="31"/>
      <c r="AD494" s="31"/>
      <c r="AE494" s="31"/>
      <c r="AF494" s="31"/>
      <c r="AG494" s="31"/>
    </row>
    <row r="495" spans="1:33" ht="15.75" customHeight="1" x14ac:dyDescent="0.25">
      <c r="A495" s="35"/>
      <c r="B495" s="52"/>
      <c r="C495" s="35" t="s">
        <v>16</v>
      </c>
      <c r="D495" s="36">
        <v>39505</v>
      </c>
      <c r="E495" s="35" t="s">
        <v>670</v>
      </c>
      <c r="F495" s="35" t="s">
        <v>136</v>
      </c>
      <c r="G495" s="37" t="s">
        <v>19</v>
      </c>
      <c r="H495" s="61" t="s">
        <v>960</v>
      </c>
      <c r="I495" s="38" t="s">
        <v>815</v>
      </c>
      <c r="J495" s="38" t="s">
        <v>859</v>
      </c>
      <c r="K495" s="38"/>
      <c r="L495" s="38"/>
      <c r="M495" s="47">
        <v>43536</v>
      </c>
      <c r="N495" s="94"/>
      <c r="O495" s="40"/>
      <c r="P495" s="40"/>
      <c r="Q495" s="32"/>
      <c r="R495" s="40"/>
      <c r="S495" s="40"/>
      <c r="T495" s="31"/>
      <c r="U495" s="31"/>
      <c r="V495" s="31"/>
      <c r="W495" s="31"/>
      <c r="X495" s="31"/>
      <c r="Y495" s="31"/>
      <c r="Z495" s="31"/>
      <c r="AA495" s="31"/>
      <c r="AB495" s="31"/>
      <c r="AC495" s="31"/>
      <c r="AD495" s="31"/>
      <c r="AE495" s="31"/>
      <c r="AF495" s="31"/>
      <c r="AG495" s="31"/>
    </row>
    <row r="496" spans="1:33" ht="15.75" customHeight="1" x14ac:dyDescent="0.25">
      <c r="A496" s="35" t="s">
        <v>7</v>
      </c>
      <c r="B496" s="44">
        <v>43504</v>
      </c>
      <c r="C496" s="35"/>
      <c r="D496" s="44"/>
      <c r="E496" s="35" t="s">
        <v>671</v>
      </c>
      <c r="F496" s="35" t="s">
        <v>136</v>
      </c>
      <c r="G496" s="41" t="s">
        <v>19</v>
      </c>
      <c r="H496" s="61" t="s">
        <v>862</v>
      </c>
      <c r="I496" s="61" t="s">
        <v>818</v>
      </c>
      <c r="J496" s="38" t="s">
        <v>859</v>
      </c>
      <c r="K496" s="61" t="s">
        <v>1211</v>
      </c>
      <c r="L496" s="61"/>
      <c r="M496" s="47">
        <v>43893</v>
      </c>
      <c r="N496" s="107" t="s">
        <v>1588</v>
      </c>
      <c r="O496" s="40"/>
      <c r="P496" s="32"/>
      <c r="Q496" s="32"/>
      <c r="R496" s="40"/>
      <c r="S496" s="32"/>
      <c r="T496" s="31"/>
      <c r="U496" s="31"/>
      <c r="V496" s="31"/>
      <c r="W496" s="31"/>
      <c r="X496" s="31"/>
      <c r="Y496" s="31"/>
      <c r="Z496" s="31"/>
      <c r="AA496" s="31"/>
      <c r="AB496" s="31"/>
      <c r="AC496" s="31"/>
      <c r="AD496" s="31"/>
      <c r="AE496" s="31"/>
      <c r="AF496" s="31"/>
      <c r="AG496" s="31"/>
    </row>
    <row r="497" spans="1:33" ht="15.75" customHeight="1" x14ac:dyDescent="0.25">
      <c r="A497" s="35" t="s">
        <v>7</v>
      </c>
      <c r="B497" s="36">
        <v>38387</v>
      </c>
      <c r="C497" s="35"/>
      <c r="D497" s="36"/>
      <c r="E497" s="35" t="s">
        <v>672</v>
      </c>
      <c r="F497" s="35" t="s">
        <v>124</v>
      </c>
      <c r="G497" s="37" t="s">
        <v>19</v>
      </c>
      <c r="H497" s="38" t="s">
        <v>882</v>
      </c>
      <c r="I497" s="38" t="s">
        <v>799</v>
      </c>
      <c r="J497" s="38" t="s">
        <v>859</v>
      </c>
      <c r="K497" s="38"/>
      <c r="L497" s="38"/>
      <c r="M497" s="47">
        <v>44107</v>
      </c>
      <c r="N497" s="94"/>
      <c r="O497" s="40"/>
      <c r="P497" s="40"/>
      <c r="Q497" s="32"/>
      <c r="R497" s="40"/>
      <c r="S497" s="40"/>
      <c r="T497" s="31"/>
      <c r="U497" s="31"/>
      <c r="V497" s="31"/>
      <c r="W497" s="31"/>
      <c r="X497" s="31"/>
      <c r="Y497" s="31"/>
      <c r="Z497" s="31"/>
      <c r="AA497" s="31"/>
      <c r="AB497" s="31"/>
      <c r="AC497" s="31"/>
      <c r="AD497" s="31"/>
      <c r="AE497" s="31"/>
      <c r="AF497" s="31"/>
      <c r="AG497" s="31"/>
    </row>
    <row r="498" spans="1:33" ht="15.75" customHeight="1" x14ac:dyDescent="0.25">
      <c r="A498" s="35" t="s">
        <v>7</v>
      </c>
      <c r="B498" s="52">
        <v>36955</v>
      </c>
      <c r="C498" s="35" t="s">
        <v>16</v>
      </c>
      <c r="D498" s="29">
        <v>38433</v>
      </c>
      <c r="E498" s="35" t="s">
        <v>673</v>
      </c>
      <c r="F498" s="35" t="s">
        <v>54</v>
      </c>
      <c r="G498" s="37" t="s">
        <v>19</v>
      </c>
      <c r="H498" s="38" t="s">
        <v>1212</v>
      </c>
      <c r="I498" s="38" t="s">
        <v>812</v>
      </c>
      <c r="J498" s="38" t="s">
        <v>859</v>
      </c>
      <c r="K498" s="38"/>
      <c r="L498" s="38"/>
      <c r="M498" s="46" t="s">
        <v>674</v>
      </c>
      <c r="N498" s="94"/>
      <c r="O498" s="40"/>
      <c r="P498" s="40"/>
      <c r="Q498" s="32"/>
      <c r="R498" s="40"/>
      <c r="S498" s="40"/>
      <c r="T498" s="31"/>
      <c r="U498" s="31"/>
      <c r="V498" s="31"/>
      <c r="W498" s="31"/>
      <c r="X498" s="31"/>
      <c r="Y498" s="31"/>
      <c r="Z498" s="31"/>
      <c r="AA498" s="31"/>
      <c r="AB498" s="31"/>
      <c r="AC498" s="31"/>
      <c r="AD498" s="31"/>
      <c r="AE498" s="31"/>
      <c r="AF498" s="31"/>
      <c r="AG498" s="31"/>
    </row>
    <row r="499" spans="1:33" ht="15.75" customHeight="1" x14ac:dyDescent="0.25">
      <c r="A499" s="35" t="s">
        <v>7</v>
      </c>
      <c r="B499" s="52">
        <v>41849</v>
      </c>
      <c r="C499" s="35" t="s">
        <v>16</v>
      </c>
      <c r="D499" s="44">
        <v>42510</v>
      </c>
      <c r="E499" s="35" t="s">
        <v>310</v>
      </c>
      <c r="F499" s="35" t="s">
        <v>250</v>
      </c>
      <c r="G499" s="37" t="s">
        <v>19</v>
      </c>
      <c r="H499" s="38" t="s">
        <v>850</v>
      </c>
      <c r="I499" s="38" t="s">
        <v>796</v>
      </c>
      <c r="J499" s="38" t="s">
        <v>859</v>
      </c>
      <c r="K499" s="38"/>
      <c r="L499" s="38"/>
      <c r="M499" s="47" t="s">
        <v>1590</v>
      </c>
      <c r="N499" s="107" t="s">
        <v>1589</v>
      </c>
      <c r="O499" s="40"/>
      <c r="P499" s="40"/>
      <c r="Q499" s="32"/>
      <c r="R499" s="40"/>
      <c r="S499" s="40"/>
      <c r="T499" s="31"/>
      <c r="U499" s="31"/>
      <c r="V499" s="31"/>
      <c r="W499" s="31"/>
      <c r="X499" s="31"/>
      <c r="Y499" s="31"/>
      <c r="Z499" s="31"/>
      <c r="AA499" s="31"/>
      <c r="AB499" s="31"/>
      <c r="AC499" s="31"/>
      <c r="AD499" s="31"/>
      <c r="AE499" s="31"/>
      <c r="AF499" s="31"/>
      <c r="AG499" s="31"/>
    </row>
    <row r="500" spans="1:33" ht="15.75" customHeight="1" x14ac:dyDescent="0.25">
      <c r="A500" s="35"/>
      <c r="B500" s="52"/>
      <c r="C500" s="35" t="s">
        <v>16</v>
      </c>
      <c r="D500" s="36">
        <v>39909</v>
      </c>
      <c r="E500" s="35" t="s">
        <v>675</v>
      </c>
      <c r="F500" s="35" t="s">
        <v>106</v>
      </c>
      <c r="G500" s="37" t="s">
        <v>19</v>
      </c>
      <c r="H500" s="46" t="s">
        <v>1079</v>
      </c>
      <c r="I500" s="46" t="s">
        <v>1078</v>
      </c>
      <c r="J500" s="38" t="s">
        <v>859</v>
      </c>
      <c r="K500" s="38"/>
      <c r="L500" s="38"/>
      <c r="M500" s="47">
        <v>43971</v>
      </c>
      <c r="N500" s="107" t="s">
        <v>1591</v>
      </c>
      <c r="O500" s="40"/>
      <c r="P500" s="40"/>
      <c r="Q500" s="32"/>
      <c r="R500" s="40"/>
      <c r="S500" s="40"/>
      <c r="T500" s="31"/>
      <c r="U500" s="31"/>
      <c r="V500" s="31"/>
      <c r="W500" s="31"/>
      <c r="X500" s="31"/>
      <c r="Y500" s="31"/>
      <c r="Z500" s="31"/>
      <c r="AA500" s="31"/>
      <c r="AB500" s="31"/>
      <c r="AC500" s="31"/>
      <c r="AD500" s="31"/>
      <c r="AE500" s="31"/>
      <c r="AF500" s="31"/>
      <c r="AG500" s="31"/>
    </row>
    <row r="501" spans="1:33" ht="15.75" customHeight="1" x14ac:dyDescent="0.25">
      <c r="A501" s="35" t="s">
        <v>7</v>
      </c>
      <c r="B501" s="44">
        <v>41873</v>
      </c>
      <c r="C501" s="35"/>
      <c r="D501" s="44"/>
      <c r="E501" s="35" t="s">
        <v>676</v>
      </c>
      <c r="F501" s="35" t="s">
        <v>136</v>
      </c>
      <c r="G501" s="37" t="s">
        <v>24</v>
      </c>
      <c r="H501" s="38"/>
      <c r="I501" s="38"/>
      <c r="J501" s="38"/>
      <c r="K501" s="38" t="s">
        <v>195</v>
      </c>
      <c r="L501" s="38"/>
      <c r="M501" s="47">
        <v>41954</v>
      </c>
      <c r="N501" s="122" t="s">
        <v>1592</v>
      </c>
      <c r="O501" s="40"/>
      <c r="P501" s="40"/>
      <c r="Q501" s="32"/>
      <c r="R501" s="40"/>
      <c r="S501" s="40"/>
      <c r="T501" s="31"/>
      <c r="U501" s="31"/>
      <c r="V501" s="31"/>
      <c r="W501" s="31"/>
      <c r="X501" s="31"/>
      <c r="Y501" s="31"/>
      <c r="Z501" s="31"/>
      <c r="AA501" s="31"/>
      <c r="AB501" s="31"/>
      <c r="AC501" s="31"/>
      <c r="AD501" s="31"/>
      <c r="AE501" s="31"/>
      <c r="AF501" s="31"/>
      <c r="AG501" s="31"/>
    </row>
    <row r="502" spans="1:33" ht="15.75" customHeight="1" x14ac:dyDescent="0.25">
      <c r="A502" s="35"/>
      <c r="B502" s="52"/>
      <c r="C502" s="35" t="s">
        <v>16</v>
      </c>
      <c r="D502" s="36">
        <v>38804</v>
      </c>
      <c r="E502" s="35" t="s">
        <v>677</v>
      </c>
      <c r="F502" s="35" t="s">
        <v>14</v>
      </c>
      <c r="G502" s="37" t="s">
        <v>19</v>
      </c>
      <c r="H502" s="46" t="s">
        <v>927</v>
      </c>
      <c r="I502" s="46" t="s">
        <v>928</v>
      </c>
      <c r="J502" s="70" t="s">
        <v>859</v>
      </c>
      <c r="K502" s="38" t="s">
        <v>588</v>
      </c>
      <c r="L502" s="38"/>
      <c r="M502" s="47">
        <v>44286</v>
      </c>
      <c r="N502" s="107" t="s">
        <v>1593</v>
      </c>
      <c r="O502" s="40" t="s">
        <v>1594</v>
      </c>
      <c r="P502" s="40"/>
      <c r="Q502" s="32"/>
      <c r="R502" s="40"/>
      <c r="S502" s="40"/>
      <c r="T502" s="31"/>
      <c r="U502" s="31"/>
      <c r="V502" s="31"/>
      <c r="W502" s="31"/>
      <c r="X502" s="31"/>
      <c r="Y502" s="31"/>
      <c r="Z502" s="31"/>
      <c r="AA502" s="31"/>
      <c r="AB502" s="31"/>
      <c r="AC502" s="31"/>
      <c r="AD502" s="31"/>
      <c r="AE502" s="31"/>
      <c r="AF502" s="31"/>
      <c r="AG502" s="31"/>
    </row>
    <row r="503" spans="1:33" ht="15.75" customHeight="1" x14ac:dyDescent="0.25">
      <c r="A503" s="35" t="s">
        <v>7</v>
      </c>
      <c r="B503" s="52">
        <v>39293</v>
      </c>
      <c r="C503" s="35" t="s">
        <v>16</v>
      </c>
      <c r="D503" s="36">
        <v>40598</v>
      </c>
      <c r="E503" s="35" t="s">
        <v>678</v>
      </c>
      <c r="F503" s="35" t="s">
        <v>151</v>
      </c>
      <c r="G503" s="41" t="s">
        <v>77</v>
      </c>
      <c r="H503" s="38" t="s">
        <v>1213</v>
      </c>
      <c r="I503" s="38" t="s">
        <v>1130</v>
      </c>
      <c r="J503" s="49" t="s">
        <v>848</v>
      </c>
      <c r="K503" s="38"/>
      <c r="L503" s="38"/>
      <c r="M503" s="47">
        <v>44280</v>
      </c>
      <c r="N503" s="107" t="s">
        <v>1595</v>
      </c>
      <c r="O503" s="40"/>
      <c r="P503" s="32"/>
      <c r="Q503" s="32"/>
      <c r="R503" s="40"/>
      <c r="S503" s="32"/>
      <c r="T503" s="31"/>
      <c r="U503" s="31"/>
      <c r="V503" s="31"/>
      <c r="W503" s="31"/>
      <c r="X503" s="31"/>
      <c r="Y503" s="31"/>
      <c r="Z503" s="31"/>
      <c r="AA503" s="31"/>
      <c r="AB503" s="31"/>
      <c r="AC503" s="31"/>
      <c r="AD503" s="31"/>
      <c r="AE503" s="31"/>
      <c r="AF503" s="31"/>
      <c r="AG503" s="31"/>
    </row>
    <row r="504" spans="1:33" ht="15.75" customHeight="1" x14ac:dyDescent="0.25">
      <c r="A504" s="35" t="s">
        <v>7</v>
      </c>
      <c r="B504" s="36">
        <v>34932</v>
      </c>
      <c r="C504" s="35"/>
      <c r="D504" s="36"/>
      <c r="E504" s="35" t="s">
        <v>679</v>
      </c>
      <c r="F504" s="35" t="s">
        <v>39</v>
      </c>
      <c r="G504" s="41" t="s">
        <v>29</v>
      </c>
      <c r="H504" s="38" t="s">
        <v>853</v>
      </c>
      <c r="I504" s="38" t="s">
        <v>846</v>
      </c>
      <c r="J504" s="49" t="s">
        <v>848</v>
      </c>
      <c r="K504" s="38" t="s">
        <v>931</v>
      </c>
      <c r="L504" s="38" t="s">
        <v>1242</v>
      </c>
      <c r="M504" s="47">
        <v>44168</v>
      </c>
      <c r="N504" s="94"/>
      <c r="O504" s="40"/>
      <c r="P504" s="32"/>
      <c r="Q504" s="32"/>
      <c r="R504" s="40"/>
      <c r="S504" s="32"/>
      <c r="T504" s="31"/>
      <c r="U504" s="31"/>
      <c r="V504" s="31"/>
      <c r="W504" s="31"/>
      <c r="X504" s="31"/>
      <c r="Y504" s="31"/>
      <c r="Z504" s="31"/>
      <c r="AA504" s="31"/>
      <c r="AB504" s="31"/>
      <c r="AC504" s="31"/>
      <c r="AD504" s="31"/>
      <c r="AE504" s="31"/>
      <c r="AF504" s="31"/>
      <c r="AG504" s="31"/>
    </row>
    <row r="505" spans="1:33" ht="15.75" customHeight="1" x14ac:dyDescent="0.25">
      <c r="A505" s="35" t="s">
        <v>7</v>
      </c>
      <c r="B505" s="36" t="s">
        <v>1270</v>
      </c>
      <c r="C505" s="35"/>
      <c r="D505" s="36"/>
      <c r="E505" s="35" t="s">
        <v>680</v>
      </c>
      <c r="F505" s="35" t="s">
        <v>21</v>
      </c>
      <c r="G505" s="41" t="s">
        <v>29</v>
      </c>
      <c r="H505" s="38" t="s">
        <v>853</v>
      </c>
      <c r="I505" s="38" t="s">
        <v>846</v>
      </c>
      <c r="J505" s="49" t="s">
        <v>848</v>
      </c>
      <c r="K505" s="38" t="s">
        <v>900</v>
      </c>
      <c r="L505" s="38" t="s">
        <v>1242</v>
      </c>
      <c r="M505" s="46" t="s">
        <v>681</v>
      </c>
      <c r="N505" s="94"/>
      <c r="O505" s="40"/>
      <c r="P505" s="32"/>
      <c r="Q505" s="32"/>
      <c r="R505" s="40"/>
      <c r="S505" s="32"/>
      <c r="T505" s="31"/>
      <c r="U505" s="31"/>
      <c r="V505" s="31"/>
      <c r="W505" s="31"/>
      <c r="X505" s="31"/>
      <c r="Y505" s="31"/>
      <c r="Z505" s="31"/>
      <c r="AA505" s="31"/>
      <c r="AB505" s="31"/>
      <c r="AC505" s="31"/>
      <c r="AD505" s="31"/>
      <c r="AE505" s="31"/>
      <c r="AF505" s="31"/>
      <c r="AG505" s="31"/>
    </row>
    <row r="506" spans="1:33" ht="15.75" customHeight="1" x14ac:dyDescent="0.25">
      <c r="A506" s="35" t="s">
        <v>7</v>
      </c>
      <c r="B506" s="36" t="s">
        <v>1271</v>
      </c>
      <c r="C506" s="35"/>
      <c r="D506" s="36"/>
      <c r="E506" s="35" t="s">
        <v>682</v>
      </c>
      <c r="F506" s="35" t="s">
        <v>277</v>
      </c>
      <c r="G506" s="41" t="s">
        <v>29</v>
      </c>
      <c r="H506" s="38" t="s">
        <v>1215</v>
      </c>
      <c r="I506" s="38" t="s">
        <v>1214</v>
      </c>
      <c r="J506" s="49" t="s">
        <v>848</v>
      </c>
      <c r="K506" s="38"/>
      <c r="L506" s="38" t="s">
        <v>1250</v>
      </c>
      <c r="M506" s="46" t="s">
        <v>683</v>
      </c>
      <c r="N506" s="94"/>
      <c r="O506" s="40"/>
      <c r="P506" s="32"/>
      <c r="Q506" s="32"/>
      <c r="R506" s="40"/>
      <c r="S506" s="32"/>
      <c r="T506" s="31"/>
      <c r="U506" s="31"/>
      <c r="V506" s="31"/>
      <c r="W506" s="31"/>
      <c r="X506" s="31"/>
      <c r="Y506" s="31"/>
      <c r="Z506" s="31"/>
      <c r="AA506" s="31"/>
      <c r="AB506" s="31"/>
      <c r="AC506" s="31"/>
      <c r="AD506" s="31"/>
      <c r="AE506" s="31"/>
      <c r="AF506" s="31"/>
      <c r="AG506" s="31"/>
    </row>
    <row r="507" spans="1:33" ht="15.75" customHeight="1" x14ac:dyDescent="0.25">
      <c r="A507" s="35" t="s">
        <v>7</v>
      </c>
      <c r="B507" s="52">
        <v>42058</v>
      </c>
      <c r="C507" s="35" t="s">
        <v>16</v>
      </c>
      <c r="D507" s="44">
        <v>43524</v>
      </c>
      <c r="E507" s="35" t="s">
        <v>684</v>
      </c>
      <c r="F507" s="35" t="s">
        <v>685</v>
      </c>
      <c r="G507" s="41" t="s">
        <v>24</v>
      </c>
      <c r="H507" s="38"/>
      <c r="I507" s="38"/>
      <c r="J507" s="38"/>
      <c r="K507" s="38" t="s">
        <v>315</v>
      </c>
      <c r="L507" s="38"/>
      <c r="M507" s="47">
        <v>44216</v>
      </c>
      <c r="N507" s="109" t="s">
        <v>1596</v>
      </c>
      <c r="O507" s="40"/>
      <c r="P507" s="32"/>
      <c r="Q507" s="32"/>
      <c r="R507" s="40"/>
      <c r="S507" s="32"/>
      <c r="T507" s="31"/>
      <c r="U507" s="31"/>
      <c r="V507" s="31"/>
      <c r="W507" s="31"/>
      <c r="X507" s="31"/>
      <c r="Y507" s="31"/>
      <c r="Z507" s="31"/>
      <c r="AA507" s="31"/>
      <c r="AB507" s="31"/>
      <c r="AC507" s="31"/>
      <c r="AD507" s="31"/>
      <c r="AE507" s="31"/>
      <c r="AF507" s="31"/>
      <c r="AG507" s="31"/>
    </row>
    <row r="508" spans="1:33" ht="15.75" customHeight="1" x14ac:dyDescent="0.25">
      <c r="A508" s="53" t="s">
        <v>7</v>
      </c>
      <c r="B508" s="44">
        <v>43538</v>
      </c>
      <c r="C508" s="35"/>
      <c r="D508" s="44"/>
      <c r="E508" s="46" t="s">
        <v>686</v>
      </c>
      <c r="F508" s="46" t="s">
        <v>88</v>
      </c>
      <c r="G508" s="37" t="s">
        <v>62</v>
      </c>
      <c r="H508" s="38" t="s">
        <v>850</v>
      </c>
      <c r="I508" s="38" t="s">
        <v>796</v>
      </c>
      <c r="J508" s="38" t="s">
        <v>872</v>
      </c>
      <c r="K508" s="46"/>
      <c r="L508" s="46"/>
      <c r="M508" s="47">
        <v>44199</v>
      </c>
      <c r="N508" s="107" t="s">
        <v>1597</v>
      </c>
      <c r="O508" s="48"/>
      <c r="P508" s="32"/>
      <c r="Q508" s="32"/>
      <c r="R508" s="48"/>
      <c r="S508" s="32"/>
      <c r="T508" s="31"/>
      <c r="U508" s="31"/>
      <c r="V508" s="31"/>
      <c r="W508" s="31"/>
      <c r="X508" s="31"/>
      <c r="Y508" s="31"/>
      <c r="Z508" s="31"/>
      <c r="AA508" s="31"/>
      <c r="AB508" s="31"/>
      <c r="AC508" s="31"/>
      <c r="AD508" s="31"/>
      <c r="AE508" s="31"/>
      <c r="AF508" s="31"/>
      <c r="AG508" s="31"/>
    </row>
    <row r="509" spans="1:33" ht="15.75" customHeight="1" x14ac:dyDescent="0.25">
      <c r="A509" s="35"/>
      <c r="B509" s="52"/>
      <c r="C509" s="35" t="s">
        <v>16</v>
      </c>
      <c r="D509" s="36">
        <v>39311</v>
      </c>
      <c r="E509" s="35" t="s">
        <v>687</v>
      </c>
      <c r="F509" s="35" t="s">
        <v>106</v>
      </c>
      <c r="G509" s="37" t="s">
        <v>837</v>
      </c>
      <c r="H509" s="38" t="s">
        <v>857</v>
      </c>
      <c r="I509" s="38" t="s">
        <v>809</v>
      </c>
      <c r="J509" s="38"/>
      <c r="K509" s="108" t="s">
        <v>1632</v>
      </c>
      <c r="L509" s="38"/>
      <c r="M509" s="46" t="s">
        <v>688</v>
      </c>
      <c r="N509" s="107" t="s">
        <v>1598</v>
      </c>
      <c r="O509" s="40"/>
      <c r="P509" s="40"/>
      <c r="Q509" s="32"/>
      <c r="R509" s="40"/>
      <c r="S509" s="40"/>
      <c r="T509" s="31"/>
      <c r="U509" s="31"/>
      <c r="V509" s="31"/>
      <c r="W509" s="31"/>
      <c r="X509" s="31"/>
      <c r="Y509" s="31"/>
      <c r="Z509" s="31"/>
      <c r="AA509" s="31"/>
      <c r="AB509" s="31"/>
      <c r="AC509" s="31"/>
      <c r="AD509" s="31"/>
      <c r="AE509" s="31"/>
      <c r="AF509" s="31"/>
      <c r="AG509" s="31"/>
    </row>
    <row r="510" spans="1:33" ht="15.75" customHeight="1" x14ac:dyDescent="0.25">
      <c r="A510" s="35" t="s">
        <v>7</v>
      </c>
      <c r="B510" s="36">
        <v>34563</v>
      </c>
      <c r="C510" s="35"/>
      <c r="D510" s="36"/>
      <c r="E510" s="35" t="s">
        <v>689</v>
      </c>
      <c r="F510" s="35" t="s">
        <v>42</v>
      </c>
      <c r="G510" s="41" t="s">
        <v>12</v>
      </c>
      <c r="H510" s="38"/>
      <c r="I510" s="38"/>
      <c r="J510" s="38" t="s">
        <v>690</v>
      </c>
      <c r="K510" s="38"/>
      <c r="L510" s="38"/>
      <c r="M510" s="46" t="s">
        <v>659</v>
      </c>
      <c r="N510" s="94"/>
      <c r="O510" s="40"/>
      <c r="P510" s="32"/>
      <c r="Q510" s="32"/>
      <c r="R510" s="40"/>
      <c r="S510" s="32"/>
      <c r="T510" s="31"/>
      <c r="U510" s="31"/>
      <c r="V510" s="31"/>
      <c r="W510" s="31"/>
      <c r="X510" s="31"/>
      <c r="Y510" s="31"/>
      <c r="Z510" s="31"/>
      <c r="AA510" s="31"/>
      <c r="AB510" s="31"/>
      <c r="AC510" s="31"/>
      <c r="AD510" s="31"/>
      <c r="AE510" s="31"/>
      <c r="AF510" s="31"/>
      <c r="AG510" s="31"/>
    </row>
    <row r="511" spans="1:33" ht="15.75" customHeight="1" x14ac:dyDescent="0.25">
      <c r="A511" s="73" t="s">
        <v>7</v>
      </c>
      <c r="B511" s="44">
        <v>44055</v>
      </c>
      <c r="C511" s="54"/>
      <c r="D511" s="44"/>
      <c r="E511" s="73" t="s">
        <v>691</v>
      </c>
      <c r="F511" s="73" t="s">
        <v>9</v>
      </c>
      <c r="G511" s="41" t="s">
        <v>77</v>
      </c>
      <c r="H511" s="62" t="s">
        <v>1217</v>
      </c>
      <c r="I511" s="62"/>
      <c r="J511" s="62" t="s">
        <v>1216</v>
      </c>
      <c r="K511" s="62"/>
      <c r="L511" s="62"/>
      <c r="M511" s="75">
        <v>44254</v>
      </c>
      <c r="N511" s="107" t="s">
        <v>1599</v>
      </c>
      <c r="O511" s="88"/>
      <c r="P511" s="88"/>
      <c r="Q511" s="89"/>
      <c r="R511" s="88"/>
      <c r="S511" s="88"/>
      <c r="T511" s="87"/>
      <c r="U511" s="87"/>
      <c r="V511" s="87"/>
      <c r="W511" s="87"/>
      <c r="X511" s="87"/>
      <c r="Y511" s="87"/>
      <c r="Z511" s="87"/>
      <c r="AA511" s="87"/>
      <c r="AB511" s="87"/>
      <c r="AC511" s="87"/>
      <c r="AD511" s="87"/>
      <c r="AE511" s="87"/>
      <c r="AF511" s="87"/>
      <c r="AG511" s="87"/>
    </row>
    <row r="512" spans="1:33" ht="15.75" customHeight="1" x14ac:dyDescent="0.25">
      <c r="A512" s="35" t="s">
        <v>7</v>
      </c>
      <c r="B512" s="36">
        <v>33521</v>
      </c>
      <c r="C512" s="35"/>
      <c r="D512" s="36"/>
      <c r="E512" s="35" t="s">
        <v>692</v>
      </c>
      <c r="F512" s="35" t="s">
        <v>232</v>
      </c>
      <c r="G512" s="37" t="s">
        <v>19</v>
      </c>
      <c r="H512" s="38" t="s">
        <v>882</v>
      </c>
      <c r="I512" s="38" t="s">
        <v>799</v>
      </c>
      <c r="J512" s="38" t="s">
        <v>859</v>
      </c>
      <c r="K512" s="38"/>
      <c r="L512" s="38"/>
      <c r="M512" s="47">
        <v>43682</v>
      </c>
      <c r="N512" s="94"/>
      <c r="O512" s="40"/>
      <c r="P512" s="40"/>
      <c r="Q512" s="32"/>
      <c r="R512" s="40"/>
      <c r="S512" s="40"/>
      <c r="T512" s="31"/>
      <c r="U512" s="31"/>
      <c r="V512" s="31"/>
      <c r="W512" s="31"/>
      <c r="X512" s="31"/>
      <c r="Y512" s="31"/>
      <c r="Z512" s="31"/>
      <c r="AA512" s="31"/>
      <c r="AB512" s="31"/>
      <c r="AC512" s="31"/>
      <c r="AD512" s="31"/>
      <c r="AE512" s="31"/>
      <c r="AF512" s="31"/>
      <c r="AG512" s="31"/>
    </row>
    <row r="513" spans="1:33" ht="15.75" customHeight="1" x14ac:dyDescent="0.25">
      <c r="A513" s="35" t="s">
        <v>7</v>
      </c>
      <c r="B513" s="36">
        <v>33289</v>
      </c>
      <c r="C513" s="35"/>
      <c r="D513" s="36"/>
      <c r="E513" s="35" t="s">
        <v>693</v>
      </c>
      <c r="F513" s="35" t="s">
        <v>158</v>
      </c>
      <c r="G513" s="41" t="s">
        <v>29</v>
      </c>
      <c r="H513" s="38" t="s">
        <v>853</v>
      </c>
      <c r="I513" s="38" t="s">
        <v>846</v>
      </c>
      <c r="J513" s="49" t="s">
        <v>848</v>
      </c>
      <c r="K513" s="38" t="s">
        <v>890</v>
      </c>
      <c r="L513" s="38" t="s">
        <v>1242</v>
      </c>
      <c r="M513" s="46" t="s">
        <v>694</v>
      </c>
      <c r="N513" s="94"/>
      <c r="O513" s="40"/>
      <c r="P513" s="32"/>
      <c r="Q513" s="32"/>
      <c r="R513" s="40"/>
      <c r="S513" s="32"/>
      <c r="T513" s="31"/>
      <c r="U513" s="31"/>
      <c r="V513" s="31"/>
      <c r="W513" s="31"/>
      <c r="X513" s="31"/>
      <c r="Y513" s="31"/>
      <c r="Z513" s="31"/>
      <c r="AA513" s="31"/>
      <c r="AB513" s="31"/>
      <c r="AC513" s="31"/>
      <c r="AD513" s="31"/>
      <c r="AE513" s="31"/>
      <c r="AF513" s="31"/>
      <c r="AG513" s="31"/>
    </row>
    <row r="514" spans="1:33" ht="15.75" customHeight="1" x14ac:dyDescent="0.25">
      <c r="A514" s="35" t="s">
        <v>7</v>
      </c>
      <c r="B514" s="52">
        <v>42221</v>
      </c>
      <c r="C514" s="35" t="s">
        <v>16</v>
      </c>
      <c r="D514" s="44">
        <v>43735</v>
      </c>
      <c r="E514" s="35" t="s">
        <v>695</v>
      </c>
      <c r="F514" s="35" t="s">
        <v>79</v>
      </c>
      <c r="G514" s="41" t="s">
        <v>24</v>
      </c>
      <c r="H514" s="38"/>
      <c r="I514" s="38"/>
      <c r="J514" s="38"/>
      <c r="K514" s="38" t="s">
        <v>315</v>
      </c>
      <c r="L514" s="38"/>
      <c r="M514" s="47">
        <v>44268</v>
      </c>
      <c r="N514" s="109" t="s">
        <v>1600</v>
      </c>
      <c r="O514" s="40"/>
      <c r="P514" s="32"/>
      <c r="Q514" s="32"/>
      <c r="R514" s="40"/>
      <c r="S514" s="32"/>
      <c r="T514" s="31"/>
      <c r="U514" s="31"/>
      <c r="V514" s="31"/>
      <c r="W514" s="31"/>
      <c r="X514" s="31"/>
      <c r="Y514" s="31"/>
      <c r="Z514" s="31"/>
      <c r="AA514" s="31"/>
      <c r="AB514" s="31"/>
      <c r="AC514" s="31"/>
      <c r="AD514" s="31"/>
      <c r="AE514" s="31"/>
      <c r="AF514" s="31"/>
      <c r="AG514" s="31"/>
    </row>
    <row r="515" spans="1:33" ht="15.75" customHeight="1" x14ac:dyDescent="0.25">
      <c r="A515" s="35"/>
      <c r="B515" s="52"/>
      <c r="C515" s="35" t="s">
        <v>16</v>
      </c>
      <c r="D515" s="44">
        <v>42114</v>
      </c>
      <c r="E515" s="35" t="s">
        <v>696</v>
      </c>
      <c r="F515" s="35" t="s">
        <v>9</v>
      </c>
      <c r="G515" s="37" t="s">
        <v>19</v>
      </c>
      <c r="H515" s="38" t="s">
        <v>850</v>
      </c>
      <c r="I515" s="38" t="s">
        <v>796</v>
      </c>
      <c r="J515" s="38" t="s">
        <v>859</v>
      </c>
      <c r="K515" s="61" t="s">
        <v>1218</v>
      </c>
      <c r="L515" s="61"/>
      <c r="M515" s="47">
        <v>44217</v>
      </c>
      <c r="N515" s="107" t="s">
        <v>1601</v>
      </c>
      <c r="O515" s="40"/>
      <c r="P515" s="40"/>
      <c r="Q515" s="32"/>
      <c r="R515" s="40"/>
      <c r="S515" s="40"/>
      <c r="T515" s="31"/>
      <c r="U515" s="31"/>
      <c r="V515" s="31"/>
      <c r="W515" s="31"/>
      <c r="X515" s="31"/>
      <c r="Y515" s="31"/>
      <c r="Z515" s="31"/>
      <c r="AA515" s="31"/>
      <c r="AB515" s="31"/>
      <c r="AC515" s="31"/>
      <c r="AD515" s="31"/>
      <c r="AE515" s="31"/>
      <c r="AF515" s="31"/>
      <c r="AG515" s="31"/>
    </row>
    <row r="516" spans="1:33" ht="15.75" customHeight="1" x14ac:dyDescent="0.25">
      <c r="A516" s="35" t="s">
        <v>7</v>
      </c>
      <c r="B516" s="36">
        <v>35307</v>
      </c>
      <c r="C516" s="35"/>
      <c r="D516" s="36"/>
      <c r="E516" s="35" t="s">
        <v>697</v>
      </c>
      <c r="F516" s="35" t="s">
        <v>14</v>
      </c>
      <c r="G516" s="41" t="s">
        <v>15</v>
      </c>
      <c r="H516" s="38"/>
      <c r="I516" s="38"/>
      <c r="J516" s="38"/>
      <c r="K516" s="38" t="s">
        <v>15</v>
      </c>
      <c r="L516" s="38"/>
      <c r="M516" s="46" t="s">
        <v>698</v>
      </c>
      <c r="N516" s="94"/>
      <c r="O516" s="40"/>
      <c r="P516" s="32"/>
      <c r="Q516" s="32"/>
      <c r="R516" s="40"/>
      <c r="S516" s="32"/>
      <c r="T516" s="31"/>
      <c r="U516" s="31"/>
      <c r="V516" s="31"/>
      <c r="W516" s="31"/>
      <c r="X516" s="31"/>
      <c r="Y516" s="31"/>
      <c r="Z516" s="31"/>
      <c r="AA516" s="31"/>
      <c r="AB516" s="31"/>
      <c r="AC516" s="31"/>
      <c r="AD516" s="31"/>
      <c r="AE516" s="31"/>
      <c r="AF516" s="31"/>
      <c r="AG516" s="31"/>
    </row>
    <row r="517" spans="1:33" ht="15.75" customHeight="1" x14ac:dyDescent="0.25">
      <c r="A517" s="35" t="s">
        <v>7</v>
      </c>
      <c r="B517" s="52">
        <v>39863</v>
      </c>
      <c r="C517" s="35" t="s">
        <v>16</v>
      </c>
      <c r="D517" s="36">
        <v>40967</v>
      </c>
      <c r="E517" s="114" t="s">
        <v>699</v>
      </c>
      <c r="F517" s="35" t="s">
        <v>44</v>
      </c>
      <c r="G517" s="41" t="s">
        <v>12</v>
      </c>
      <c r="H517" s="38"/>
      <c r="I517" s="38"/>
      <c r="J517" s="38" t="s">
        <v>700</v>
      </c>
      <c r="K517" s="38"/>
      <c r="L517" s="38"/>
      <c r="M517" s="46" t="s">
        <v>701</v>
      </c>
      <c r="N517" s="107" t="s">
        <v>1602</v>
      </c>
      <c r="O517" s="40"/>
      <c r="P517" s="32"/>
      <c r="Q517" s="32"/>
      <c r="R517" s="40"/>
      <c r="S517" s="32"/>
      <c r="T517" s="31"/>
      <c r="U517" s="31"/>
      <c r="V517" s="31"/>
      <c r="W517" s="31"/>
      <c r="X517" s="31"/>
      <c r="Y517" s="31"/>
      <c r="Z517" s="31"/>
      <c r="AA517" s="31"/>
      <c r="AB517" s="31"/>
      <c r="AC517" s="31"/>
      <c r="AD517" s="31"/>
      <c r="AE517" s="31"/>
      <c r="AF517" s="31"/>
      <c r="AG517" s="31"/>
    </row>
    <row r="518" spans="1:33" ht="15.75" customHeight="1" x14ac:dyDescent="0.25">
      <c r="A518" s="35" t="s">
        <v>7</v>
      </c>
      <c r="B518" s="52">
        <v>41716</v>
      </c>
      <c r="C518" s="35" t="s">
        <v>16</v>
      </c>
      <c r="D518" s="44">
        <v>43031</v>
      </c>
      <c r="E518" s="35" t="s">
        <v>702</v>
      </c>
      <c r="F518" s="35" t="s">
        <v>9</v>
      </c>
      <c r="G518" s="41" t="s">
        <v>29</v>
      </c>
      <c r="H518" s="38" t="s">
        <v>1220</v>
      </c>
      <c r="I518" s="38" t="s">
        <v>1219</v>
      </c>
      <c r="J518" s="38" t="s">
        <v>1221</v>
      </c>
      <c r="K518" s="38" t="s">
        <v>1222</v>
      </c>
      <c r="L518" s="38" t="s">
        <v>1242</v>
      </c>
      <c r="M518" s="47">
        <v>44304</v>
      </c>
      <c r="N518" s="107" t="s">
        <v>1603</v>
      </c>
      <c r="O518" s="40"/>
      <c r="P518" s="32"/>
      <c r="Q518" s="32"/>
      <c r="R518" s="40"/>
      <c r="S518" s="32"/>
      <c r="T518" s="31"/>
      <c r="U518" s="31"/>
      <c r="V518" s="31"/>
      <c r="W518" s="31"/>
      <c r="X518" s="31"/>
      <c r="Y518" s="31"/>
      <c r="Z518" s="31"/>
      <c r="AA518" s="31"/>
      <c r="AB518" s="31"/>
      <c r="AC518" s="31"/>
      <c r="AD518" s="31"/>
      <c r="AE518" s="31"/>
      <c r="AF518" s="31"/>
      <c r="AG518" s="31"/>
    </row>
    <row r="519" spans="1:33" ht="15.75" customHeight="1" x14ac:dyDescent="0.25">
      <c r="A519" s="35" t="s">
        <v>7</v>
      </c>
      <c r="B519" s="36">
        <v>38933</v>
      </c>
      <c r="C519" s="35"/>
      <c r="D519" s="36"/>
      <c r="E519" s="35" t="s">
        <v>703</v>
      </c>
      <c r="F519" s="35" t="s">
        <v>35</v>
      </c>
      <c r="G519" s="41" t="s">
        <v>29</v>
      </c>
      <c r="H519" s="38" t="s">
        <v>1223</v>
      </c>
      <c r="I519" s="38" t="s">
        <v>1224</v>
      </c>
      <c r="J519" s="49" t="s">
        <v>848</v>
      </c>
      <c r="K519" s="38"/>
      <c r="L519" s="38" t="s">
        <v>1250</v>
      </c>
      <c r="M519" s="47">
        <v>44020</v>
      </c>
      <c r="N519" s="107" t="s">
        <v>1604</v>
      </c>
      <c r="O519" s="40" t="s">
        <v>1605</v>
      </c>
      <c r="P519" s="32"/>
      <c r="Q519" s="32"/>
      <c r="R519" s="40"/>
      <c r="S519" s="32"/>
      <c r="T519" s="31"/>
      <c r="U519" s="31"/>
      <c r="V519" s="31"/>
      <c r="W519" s="31"/>
      <c r="X519" s="31"/>
      <c r="Y519" s="31"/>
      <c r="Z519" s="31"/>
      <c r="AA519" s="31"/>
      <c r="AB519" s="31"/>
      <c r="AC519" s="31"/>
      <c r="AD519" s="31"/>
      <c r="AE519" s="31"/>
      <c r="AF519" s="31"/>
      <c r="AG519" s="31"/>
    </row>
    <row r="520" spans="1:33" ht="15.75" customHeight="1" x14ac:dyDescent="0.25">
      <c r="A520" s="35" t="s">
        <v>7</v>
      </c>
      <c r="B520" s="36">
        <v>38397</v>
      </c>
      <c r="C520" s="35"/>
      <c r="D520" s="36"/>
      <c r="E520" s="35" t="s">
        <v>704</v>
      </c>
      <c r="F520" s="35" t="s">
        <v>136</v>
      </c>
      <c r="G520" s="41" t="s">
        <v>29</v>
      </c>
      <c r="H520" s="38" t="s">
        <v>853</v>
      </c>
      <c r="I520" s="38" t="s">
        <v>846</v>
      </c>
      <c r="J520" s="49" t="s">
        <v>848</v>
      </c>
      <c r="K520" s="38" t="s">
        <v>847</v>
      </c>
      <c r="L520" s="38" t="s">
        <v>1242</v>
      </c>
      <c r="M520" s="46" t="s">
        <v>705</v>
      </c>
      <c r="N520" s="94"/>
      <c r="O520" s="40"/>
      <c r="P520" s="32"/>
      <c r="Q520" s="32"/>
      <c r="R520" s="40"/>
      <c r="S520" s="32"/>
      <c r="T520" s="31"/>
      <c r="U520" s="31"/>
      <c r="V520" s="31"/>
      <c r="W520" s="31"/>
      <c r="X520" s="31"/>
      <c r="Y520" s="31"/>
      <c r="Z520" s="31"/>
      <c r="AA520" s="31"/>
      <c r="AB520" s="31"/>
      <c r="AC520" s="31"/>
      <c r="AD520" s="31"/>
      <c r="AE520" s="31"/>
      <c r="AF520" s="31"/>
      <c r="AG520" s="31"/>
    </row>
    <row r="521" spans="1:33" ht="15.75" customHeight="1" x14ac:dyDescent="0.25">
      <c r="A521" s="35"/>
      <c r="B521" s="52"/>
      <c r="C521" s="35" t="s">
        <v>16</v>
      </c>
      <c r="D521" s="36">
        <v>41459</v>
      </c>
      <c r="E521" s="35" t="s">
        <v>706</v>
      </c>
      <c r="F521" s="35" t="s">
        <v>47</v>
      </c>
      <c r="G521" s="37" t="s">
        <v>19</v>
      </c>
      <c r="H521" s="38" t="s">
        <v>972</v>
      </c>
      <c r="I521" s="38" t="s">
        <v>802</v>
      </c>
      <c r="J521" s="38" t="s">
        <v>859</v>
      </c>
      <c r="K521" s="38" t="s">
        <v>1225</v>
      </c>
      <c r="L521" s="38"/>
      <c r="M521" s="47">
        <v>44273</v>
      </c>
      <c r="N521" s="107" t="s">
        <v>1606</v>
      </c>
      <c r="O521" s="40"/>
      <c r="P521" s="40"/>
      <c r="Q521" s="32"/>
      <c r="R521" s="40"/>
      <c r="S521" s="40"/>
      <c r="T521" s="31"/>
      <c r="U521" s="31"/>
      <c r="V521" s="31"/>
      <c r="W521" s="31"/>
      <c r="X521" s="31"/>
      <c r="Y521" s="31"/>
      <c r="Z521" s="31"/>
      <c r="AA521" s="31"/>
      <c r="AB521" s="31"/>
      <c r="AC521" s="31"/>
      <c r="AD521" s="31"/>
      <c r="AE521" s="31"/>
      <c r="AF521" s="31"/>
      <c r="AG521" s="31"/>
    </row>
    <row r="522" spans="1:33" ht="15.75" customHeight="1" x14ac:dyDescent="0.25">
      <c r="A522" s="35"/>
      <c r="B522" s="52"/>
      <c r="C522" s="35" t="s">
        <v>16</v>
      </c>
      <c r="D522" s="44">
        <v>43224</v>
      </c>
      <c r="E522" s="35" t="s">
        <v>707</v>
      </c>
      <c r="F522" s="35" t="s">
        <v>95</v>
      </c>
      <c r="G522" s="37" t="s">
        <v>19</v>
      </c>
      <c r="H522" s="35" t="s">
        <v>1186</v>
      </c>
      <c r="I522" s="35" t="s">
        <v>788</v>
      </c>
      <c r="J522" s="38" t="s">
        <v>859</v>
      </c>
      <c r="K522" s="114" t="s">
        <v>1323</v>
      </c>
      <c r="L522" s="35"/>
      <c r="M522" s="47">
        <v>44269</v>
      </c>
      <c r="N522" s="107" t="s">
        <v>1324</v>
      </c>
      <c r="O522" s="32"/>
      <c r="P522" s="32"/>
      <c r="Q522" s="32"/>
      <c r="R522" s="32"/>
      <c r="S522" s="32"/>
      <c r="T522" s="31"/>
      <c r="U522" s="31"/>
      <c r="V522" s="31"/>
      <c r="W522" s="31"/>
      <c r="X522" s="31"/>
      <c r="Y522" s="31"/>
      <c r="Z522" s="31"/>
      <c r="AA522" s="31"/>
      <c r="AB522" s="31"/>
      <c r="AC522" s="31"/>
      <c r="AD522" s="31"/>
      <c r="AE522" s="31"/>
      <c r="AF522" s="31"/>
      <c r="AG522" s="31"/>
    </row>
    <row r="523" spans="1:33" ht="15.75" customHeight="1" x14ac:dyDescent="0.25">
      <c r="A523" s="35" t="s">
        <v>7</v>
      </c>
      <c r="B523" s="36">
        <v>33506</v>
      </c>
      <c r="C523" s="35"/>
      <c r="D523" s="36"/>
      <c r="E523" s="35" t="s">
        <v>708</v>
      </c>
      <c r="F523" s="35" t="s">
        <v>35</v>
      </c>
      <c r="G523" s="41" t="s">
        <v>24</v>
      </c>
      <c r="H523" s="38"/>
      <c r="I523" s="38"/>
      <c r="J523" s="38"/>
      <c r="K523" s="38" t="s">
        <v>195</v>
      </c>
      <c r="L523" s="38"/>
      <c r="M523" s="46" t="s">
        <v>659</v>
      </c>
      <c r="N523" s="94"/>
      <c r="O523" s="40"/>
      <c r="P523" s="32"/>
      <c r="Q523" s="32"/>
      <c r="R523" s="40"/>
      <c r="S523" s="32"/>
      <c r="T523" s="31"/>
      <c r="U523" s="31"/>
      <c r="V523" s="31"/>
      <c r="W523" s="31"/>
      <c r="X523" s="31"/>
      <c r="Y523" s="31"/>
      <c r="Z523" s="31"/>
      <c r="AA523" s="31"/>
      <c r="AB523" s="31"/>
      <c r="AC523" s="31"/>
      <c r="AD523" s="31"/>
      <c r="AE523" s="31"/>
      <c r="AF523" s="31"/>
      <c r="AG523" s="31"/>
    </row>
    <row r="524" spans="1:33" ht="15.75" customHeight="1" x14ac:dyDescent="0.25">
      <c r="A524" s="35" t="s">
        <v>7</v>
      </c>
      <c r="B524" s="36" t="s">
        <v>1271</v>
      </c>
      <c r="C524" s="35"/>
      <c r="D524" s="36"/>
      <c r="E524" s="35" t="s">
        <v>709</v>
      </c>
      <c r="F524" s="35" t="s">
        <v>147</v>
      </c>
      <c r="G524" s="37" t="s">
        <v>19</v>
      </c>
      <c r="H524" s="38" t="s">
        <v>1227</v>
      </c>
      <c r="I524" s="38" t="s">
        <v>1226</v>
      </c>
      <c r="J524" s="38" t="s">
        <v>860</v>
      </c>
      <c r="K524" s="38" t="s">
        <v>1043</v>
      </c>
      <c r="L524" s="38"/>
      <c r="M524" s="46" t="s">
        <v>710</v>
      </c>
      <c r="N524" s="94"/>
      <c r="O524" s="40"/>
      <c r="P524" s="40"/>
      <c r="Q524" s="32"/>
      <c r="R524" s="40"/>
      <c r="S524" s="40"/>
      <c r="T524" s="31"/>
      <c r="U524" s="31"/>
      <c r="V524" s="31"/>
      <c r="W524" s="31"/>
      <c r="X524" s="31"/>
      <c r="Y524" s="31"/>
      <c r="Z524" s="31"/>
      <c r="AA524" s="31"/>
      <c r="AB524" s="31"/>
      <c r="AC524" s="31"/>
      <c r="AD524" s="31"/>
      <c r="AE524" s="31"/>
      <c r="AF524" s="31"/>
      <c r="AG524" s="31"/>
    </row>
    <row r="525" spans="1:33" ht="15.75" customHeight="1" x14ac:dyDescent="0.25">
      <c r="A525" s="35"/>
      <c r="B525" s="52"/>
      <c r="C525" s="35" t="s">
        <v>16</v>
      </c>
      <c r="D525" s="29">
        <v>37372</v>
      </c>
      <c r="E525" s="35" t="s">
        <v>711</v>
      </c>
      <c r="F525" s="35" t="s">
        <v>124</v>
      </c>
      <c r="G525" s="37" t="s">
        <v>838</v>
      </c>
      <c r="H525" s="38" t="s">
        <v>850</v>
      </c>
      <c r="I525" s="38" t="s">
        <v>796</v>
      </c>
      <c r="J525" s="38"/>
      <c r="K525" s="108" t="s">
        <v>1631</v>
      </c>
      <c r="L525" s="38"/>
      <c r="M525" s="47">
        <v>40062</v>
      </c>
      <c r="N525" s="94"/>
      <c r="O525" s="40"/>
      <c r="P525" s="40"/>
      <c r="Q525" s="32"/>
      <c r="R525" s="40"/>
      <c r="S525" s="40"/>
      <c r="T525" s="31"/>
      <c r="U525" s="31"/>
      <c r="V525" s="31"/>
      <c r="W525" s="31"/>
      <c r="X525" s="31"/>
      <c r="Y525" s="31"/>
      <c r="Z525" s="31"/>
      <c r="AA525" s="31"/>
      <c r="AB525" s="31"/>
      <c r="AC525" s="31"/>
      <c r="AD525" s="31"/>
      <c r="AE525" s="31"/>
      <c r="AF525" s="31"/>
      <c r="AG525" s="31"/>
    </row>
    <row r="526" spans="1:33" ht="15.75" customHeight="1" x14ac:dyDescent="0.25">
      <c r="A526" s="35" t="s">
        <v>7</v>
      </c>
      <c r="B526" s="52">
        <v>39661</v>
      </c>
      <c r="C526" s="35" t="s">
        <v>16</v>
      </c>
      <c r="D526" s="36">
        <v>40763</v>
      </c>
      <c r="E526" s="35" t="s">
        <v>712</v>
      </c>
      <c r="F526" s="35" t="s">
        <v>134</v>
      </c>
      <c r="G526" s="37" t="s">
        <v>19</v>
      </c>
      <c r="H526" s="38" t="s">
        <v>1047</v>
      </c>
      <c r="I526" s="38" t="s">
        <v>767</v>
      </c>
      <c r="J526" s="38" t="s">
        <v>859</v>
      </c>
      <c r="K526" s="38"/>
      <c r="L526" s="38"/>
      <c r="M526" s="47">
        <v>44279</v>
      </c>
      <c r="N526" s="107" t="s">
        <v>1607</v>
      </c>
      <c r="O526" s="40"/>
      <c r="P526" s="40"/>
      <c r="Q526" s="32"/>
      <c r="R526" s="40"/>
      <c r="S526" s="40"/>
      <c r="T526" s="31"/>
      <c r="U526" s="31"/>
      <c r="V526" s="31"/>
      <c r="W526" s="31"/>
      <c r="X526" s="31"/>
      <c r="Y526" s="31"/>
      <c r="Z526" s="31"/>
      <c r="AA526" s="31"/>
      <c r="AB526" s="31"/>
      <c r="AC526" s="31"/>
      <c r="AD526" s="31"/>
      <c r="AE526" s="31"/>
      <c r="AF526" s="31"/>
      <c r="AG526" s="31"/>
    </row>
    <row r="527" spans="1:33" ht="15.75" customHeight="1" x14ac:dyDescent="0.25">
      <c r="A527" s="35" t="s">
        <v>7</v>
      </c>
      <c r="B527" s="36" t="s">
        <v>1270</v>
      </c>
      <c r="C527" s="35"/>
      <c r="D527" s="36"/>
      <c r="E527" s="35" t="s">
        <v>713</v>
      </c>
      <c r="F527" s="35" t="s">
        <v>383</v>
      </c>
      <c r="G527" s="45" t="s">
        <v>24</v>
      </c>
      <c r="H527" s="38"/>
      <c r="I527" s="38"/>
      <c r="J527" s="38"/>
      <c r="K527" s="38" t="s">
        <v>56</v>
      </c>
      <c r="L527" s="38"/>
      <c r="M527" s="46" t="s">
        <v>659</v>
      </c>
      <c r="N527" s="94"/>
      <c r="O527" s="40"/>
      <c r="P527" s="48"/>
      <c r="Q527" s="32"/>
      <c r="R527" s="40"/>
      <c r="S527" s="48"/>
      <c r="T527" s="31"/>
      <c r="U527" s="31"/>
      <c r="V527" s="31"/>
      <c r="W527" s="31"/>
      <c r="X527" s="31"/>
      <c r="Y527" s="31"/>
      <c r="Z527" s="31"/>
      <c r="AA527" s="31"/>
      <c r="AB527" s="31"/>
      <c r="AC527" s="31"/>
      <c r="AD527" s="31"/>
      <c r="AE527" s="31"/>
      <c r="AF527" s="31"/>
      <c r="AG527" s="31"/>
    </row>
    <row r="528" spans="1:33" ht="15.75" customHeight="1" x14ac:dyDescent="0.25">
      <c r="A528" s="35" t="s">
        <v>7</v>
      </c>
      <c r="B528" s="36">
        <v>38383</v>
      </c>
      <c r="C528" s="35"/>
      <c r="D528" s="36"/>
      <c r="E528" s="35" t="s">
        <v>714</v>
      </c>
      <c r="F528" s="35" t="s">
        <v>124</v>
      </c>
      <c r="G528" s="41" t="s">
        <v>29</v>
      </c>
      <c r="H528" s="38" t="s">
        <v>1228</v>
      </c>
      <c r="I528" s="38"/>
      <c r="J528" s="38" t="s">
        <v>1229</v>
      </c>
      <c r="K528" s="38"/>
      <c r="L528" s="35" t="s">
        <v>1258</v>
      </c>
      <c r="M528" s="47">
        <v>41436</v>
      </c>
      <c r="N528" s="94"/>
      <c r="O528" s="40"/>
      <c r="P528" s="32"/>
      <c r="Q528" s="32"/>
      <c r="R528" s="40"/>
      <c r="S528" s="32"/>
      <c r="T528" s="31"/>
      <c r="U528" s="31"/>
      <c r="V528" s="31"/>
      <c r="W528" s="31"/>
      <c r="X528" s="31"/>
      <c r="Y528" s="31"/>
      <c r="Z528" s="31"/>
      <c r="AA528" s="31"/>
      <c r="AB528" s="31"/>
      <c r="AC528" s="31"/>
      <c r="AD528" s="31"/>
      <c r="AE528" s="31"/>
      <c r="AF528" s="31"/>
      <c r="AG528" s="31"/>
    </row>
    <row r="529" spans="1:33" ht="15.75" customHeight="1" x14ac:dyDescent="0.25">
      <c r="A529" s="35" t="s">
        <v>7</v>
      </c>
      <c r="B529" s="36">
        <v>38442</v>
      </c>
      <c r="C529" s="35"/>
      <c r="D529" s="36"/>
      <c r="E529" s="35" t="s">
        <v>715</v>
      </c>
      <c r="F529" s="35" t="s">
        <v>23</v>
      </c>
      <c r="G529" s="41" t="s">
        <v>77</v>
      </c>
      <c r="H529" s="38" t="s">
        <v>716</v>
      </c>
      <c r="I529" s="38"/>
      <c r="J529" s="38"/>
      <c r="K529" s="38"/>
      <c r="L529" s="38"/>
      <c r="M529" s="47">
        <v>42317</v>
      </c>
      <c r="N529" s="94"/>
      <c r="O529" s="40"/>
      <c r="P529" s="32"/>
      <c r="Q529" s="32"/>
      <c r="R529" s="40"/>
      <c r="S529" s="32"/>
      <c r="T529" s="31"/>
      <c r="U529" s="31"/>
      <c r="V529" s="31"/>
      <c r="W529" s="31"/>
      <c r="X529" s="31"/>
      <c r="Y529" s="31"/>
      <c r="Z529" s="31"/>
      <c r="AA529" s="31"/>
      <c r="AB529" s="31"/>
      <c r="AC529" s="31"/>
      <c r="AD529" s="31"/>
      <c r="AE529" s="31"/>
      <c r="AF529" s="31"/>
      <c r="AG529" s="31"/>
    </row>
    <row r="530" spans="1:33" ht="15.75" customHeight="1" x14ac:dyDescent="0.25">
      <c r="A530" s="35" t="s">
        <v>7</v>
      </c>
      <c r="B530" s="36" t="s">
        <v>1271</v>
      </c>
      <c r="C530" s="35"/>
      <c r="D530" s="36"/>
      <c r="E530" s="35" t="s">
        <v>717</v>
      </c>
      <c r="F530" s="35" t="s">
        <v>158</v>
      </c>
      <c r="G530" s="41" t="s">
        <v>838</v>
      </c>
      <c r="H530" s="38" t="s">
        <v>853</v>
      </c>
      <c r="I530" s="38" t="s">
        <v>846</v>
      </c>
      <c r="J530" s="49" t="s">
        <v>848</v>
      </c>
      <c r="K530" s="38" t="s">
        <v>718</v>
      </c>
      <c r="L530" s="38" t="s">
        <v>1242</v>
      </c>
      <c r="M530" s="46" t="s">
        <v>719</v>
      </c>
      <c r="N530" s="94"/>
      <c r="O530" s="40"/>
      <c r="P530" s="32"/>
      <c r="Q530" s="32"/>
      <c r="R530" s="40"/>
      <c r="S530" s="32"/>
      <c r="T530" s="31"/>
      <c r="U530" s="31"/>
      <c r="V530" s="31"/>
      <c r="W530" s="31"/>
      <c r="X530" s="31"/>
      <c r="Y530" s="31"/>
      <c r="Z530" s="31"/>
      <c r="AA530" s="31"/>
      <c r="AB530" s="31"/>
      <c r="AC530" s="31"/>
      <c r="AD530" s="31"/>
      <c r="AE530" s="31"/>
      <c r="AF530" s="31"/>
      <c r="AG530" s="31"/>
    </row>
    <row r="531" spans="1:33" ht="15.75" customHeight="1" x14ac:dyDescent="0.25">
      <c r="A531" s="35" t="s">
        <v>7</v>
      </c>
      <c r="B531" s="52">
        <v>39394</v>
      </c>
      <c r="C531" s="35" t="s">
        <v>16</v>
      </c>
      <c r="D531" s="36">
        <v>40772</v>
      </c>
      <c r="E531" s="35" t="s">
        <v>720</v>
      </c>
      <c r="F531" s="35" t="s">
        <v>66</v>
      </c>
      <c r="G531" s="37" t="s">
        <v>19</v>
      </c>
      <c r="H531" s="38" t="s">
        <v>1230</v>
      </c>
      <c r="I531" s="38" t="s">
        <v>761</v>
      </c>
      <c r="J531" s="38" t="s">
        <v>859</v>
      </c>
      <c r="K531" s="38"/>
      <c r="L531" s="38"/>
      <c r="M531" s="47">
        <v>43894</v>
      </c>
      <c r="N531" s="107" t="s">
        <v>1608</v>
      </c>
      <c r="O531" s="40"/>
      <c r="P531" s="40"/>
      <c r="Q531" s="32"/>
      <c r="R531" s="40"/>
      <c r="S531" s="40"/>
      <c r="T531" s="31"/>
      <c r="U531" s="31"/>
      <c r="V531" s="31"/>
      <c r="W531" s="31"/>
      <c r="X531" s="31"/>
      <c r="Y531" s="31"/>
      <c r="Z531" s="31"/>
      <c r="AA531" s="31"/>
      <c r="AB531" s="31"/>
      <c r="AC531" s="31"/>
      <c r="AD531" s="31"/>
      <c r="AE531" s="31"/>
      <c r="AF531" s="31"/>
      <c r="AG531" s="31"/>
    </row>
    <row r="532" spans="1:33" ht="15.75" customHeight="1" x14ac:dyDescent="0.25">
      <c r="A532" s="35" t="s">
        <v>7</v>
      </c>
      <c r="B532" s="52">
        <v>40592</v>
      </c>
      <c r="C532" s="35" t="s">
        <v>16</v>
      </c>
      <c r="D532" s="44">
        <v>42076</v>
      </c>
      <c r="E532" s="35" t="s">
        <v>721</v>
      </c>
      <c r="F532" s="35" t="s">
        <v>370</v>
      </c>
      <c r="G532" s="37" t="s">
        <v>19</v>
      </c>
      <c r="H532" s="38" t="s">
        <v>763</v>
      </c>
      <c r="I532" s="38" t="s">
        <v>1231</v>
      </c>
      <c r="J532" s="38" t="s">
        <v>860</v>
      </c>
      <c r="K532" s="38"/>
      <c r="L532" s="38"/>
      <c r="M532" s="47">
        <v>44200</v>
      </c>
      <c r="N532" s="107" t="s">
        <v>1609</v>
      </c>
      <c r="O532" s="40"/>
      <c r="P532" s="40"/>
      <c r="Q532" s="32"/>
      <c r="R532" s="40"/>
      <c r="S532" s="40"/>
      <c r="T532" s="31"/>
      <c r="U532" s="31"/>
      <c r="V532" s="31"/>
      <c r="W532" s="31"/>
      <c r="X532" s="31"/>
      <c r="Y532" s="31"/>
      <c r="Z532" s="31"/>
      <c r="AA532" s="31"/>
      <c r="AB532" s="31"/>
      <c r="AC532" s="31"/>
      <c r="AD532" s="31"/>
      <c r="AE532" s="31"/>
      <c r="AF532" s="31"/>
      <c r="AG532" s="31"/>
    </row>
    <row r="533" spans="1:33" ht="15.75" customHeight="1" x14ac:dyDescent="0.25">
      <c r="A533" s="35" t="s">
        <v>7</v>
      </c>
      <c r="B533" s="52">
        <v>36301</v>
      </c>
      <c r="C533" s="35" t="s">
        <v>16</v>
      </c>
      <c r="D533" s="44">
        <v>41691</v>
      </c>
      <c r="E533" s="35" t="s">
        <v>722</v>
      </c>
      <c r="F533" s="35" t="s">
        <v>723</v>
      </c>
      <c r="G533" s="37" t="s">
        <v>19</v>
      </c>
      <c r="H533" s="46" t="s">
        <v>1079</v>
      </c>
      <c r="I533" s="46" t="s">
        <v>1078</v>
      </c>
      <c r="J533" s="38" t="s">
        <v>859</v>
      </c>
      <c r="K533" s="38"/>
      <c r="L533" s="38"/>
      <c r="M533" s="46" t="s">
        <v>724</v>
      </c>
      <c r="N533" s="120" t="s">
        <v>1610</v>
      </c>
      <c r="O533" s="40" t="s">
        <v>1611</v>
      </c>
      <c r="P533" s="40"/>
      <c r="Q533" s="32"/>
      <c r="R533" s="40"/>
      <c r="S533" s="40"/>
      <c r="T533" s="31"/>
      <c r="U533" s="31"/>
      <c r="V533" s="31"/>
      <c r="W533" s="31"/>
      <c r="X533" s="31"/>
      <c r="Y533" s="31"/>
      <c r="Z533" s="31"/>
      <c r="AA533" s="31"/>
      <c r="AB533" s="31"/>
      <c r="AC533" s="31"/>
      <c r="AD533" s="31"/>
      <c r="AE533" s="31"/>
      <c r="AF533" s="31"/>
      <c r="AG533" s="31"/>
    </row>
    <row r="534" spans="1:33" ht="15.75" customHeight="1" x14ac:dyDescent="0.25">
      <c r="A534" s="35" t="s">
        <v>7</v>
      </c>
      <c r="B534" s="36">
        <v>37309</v>
      </c>
      <c r="C534" s="35"/>
      <c r="D534" s="36"/>
      <c r="E534" s="35" t="s">
        <v>725</v>
      </c>
      <c r="F534" s="35" t="s">
        <v>14</v>
      </c>
      <c r="G534" s="45" t="s">
        <v>24</v>
      </c>
      <c r="H534" s="38"/>
      <c r="I534" s="38"/>
      <c r="J534" s="38"/>
      <c r="K534" s="38" t="s">
        <v>195</v>
      </c>
      <c r="L534" s="38"/>
      <c r="M534" s="47">
        <v>36775</v>
      </c>
      <c r="N534" s="94"/>
      <c r="O534" s="40"/>
      <c r="P534" s="48"/>
      <c r="Q534" s="32"/>
      <c r="R534" s="40"/>
      <c r="S534" s="48"/>
      <c r="T534" s="31"/>
      <c r="U534" s="31"/>
      <c r="V534" s="31"/>
      <c r="W534" s="31"/>
      <c r="X534" s="31"/>
      <c r="Y534" s="31"/>
      <c r="Z534" s="31"/>
      <c r="AA534" s="31"/>
      <c r="AB534" s="31"/>
      <c r="AC534" s="31"/>
      <c r="AD534" s="31"/>
      <c r="AE534" s="31"/>
      <c r="AF534" s="31"/>
      <c r="AG534" s="31"/>
    </row>
    <row r="535" spans="1:33" ht="15.75" customHeight="1" x14ac:dyDescent="0.25">
      <c r="A535" s="35" t="s">
        <v>7</v>
      </c>
      <c r="B535" s="52">
        <v>40967</v>
      </c>
      <c r="C535" s="35" t="s">
        <v>16</v>
      </c>
      <c r="D535" s="44">
        <v>41684</v>
      </c>
      <c r="E535" s="35" t="s">
        <v>726</v>
      </c>
      <c r="F535" s="35" t="s">
        <v>198</v>
      </c>
      <c r="G535" s="37" t="s">
        <v>19</v>
      </c>
      <c r="H535" s="38" t="s">
        <v>1000</v>
      </c>
      <c r="I535" s="38" t="s">
        <v>774</v>
      </c>
      <c r="J535" s="38" t="s">
        <v>859</v>
      </c>
      <c r="K535" s="38"/>
      <c r="L535" s="38"/>
      <c r="M535" s="47">
        <v>44077</v>
      </c>
      <c r="N535" s="107" t="s">
        <v>1612</v>
      </c>
      <c r="O535" s="40"/>
      <c r="P535" s="40"/>
      <c r="Q535" s="32"/>
      <c r="R535" s="40"/>
      <c r="S535" s="40"/>
      <c r="T535" s="31"/>
      <c r="U535" s="31"/>
      <c r="V535" s="31"/>
      <c r="W535" s="31"/>
      <c r="X535" s="31"/>
      <c r="Y535" s="31"/>
      <c r="Z535" s="31"/>
      <c r="AA535" s="31"/>
      <c r="AB535" s="31"/>
      <c r="AC535" s="31"/>
      <c r="AD535" s="31"/>
      <c r="AE535" s="31"/>
      <c r="AF535" s="31"/>
      <c r="AG535" s="31"/>
    </row>
    <row r="536" spans="1:33" ht="15.75" customHeight="1" x14ac:dyDescent="0.25">
      <c r="A536" s="35" t="s">
        <v>7</v>
      </c>
      <c r="B536" s="52">
        <v>39652</v>
      </c>
      <c r="C536" s="35" t="s">
        <v>16</v>
      </c>
      <c r="D536" s="36">
        <v>41150</v>
      </c>
      <c r="E536" s="35" t="s">
        <v>727</v>
      </c>
      <c r="F536" s="35" t="s">
        <v>131</v>
      </c>
      <c r="G536" s="37" t="s">
        <v>19</v>
      </c>
      <c r="H536" s="38" t="s">
        <v>1233</v>
      </c>
      <c r="I536" s="38" t="s">
        <v>1232</v>
      </c>
      <c r="J536" s="38" t="s">
        <v>860</v>
      </c>
      <c r="K536" s="38"/>
      <c r="L536" s="38"/>
      <c r="M536" s="46" t="s">
        <v>728</v>
      </c>
      <c r="N536" s="107" t="s">
        <v>1613</v>
      </c>
      <c r="O536" s="40"/>
      <c r="P536" s="40"/>
      <c r="Q536" s="32"/>
      <c r="R536" s="40"/>
      <c r="S536" s="40"/>
      <c r="T536" s="31"/>
      <c r="U536" s="31"/>
      <c r="V536" s="31"/>
      <c r="W536" s="31"/>
      <c r="X536" s="31"/>
      <c r="Y536" s="31"/>
      <c r="Z536" s="31"/>
      <c r="AA536" s="31"/>
      <c r="AB536" s="31"/>
      <c r="AC536" s="31"/>
      <c r="AD536" s="31"/>
      <c r="AE536" s="31"/>
      <c r="AF536" s="31"/>
      <c r="AG536" s="31"/>
    </row>
    <row r="537" spans="1:33" ht="15.75" customHeight="1" x14ac:dyDescent="0.25">
      <c r="A537" s="35" t="s">
        <v>7</v>
      </c>
      <c r="B537" s="36">
        <v>36427</v>
      </c>
      <c r="C537" s="35"/>
      <c r="D537" s="36"/>
      <c r="E537" s="35" t="s">
        <v>729</v>
      </c>
      <c r="F537" s="35" t="s">
        <v>14</v>
      </c>
      <c r="G537" s="45" t="s">
        <v>24</v>
      </c>
      <c r="H537" s="35"/>
      <c r="I537" s="35"/>
      <c r="J537" s="35"/>
      <c r="K537" s="35" t="s">
        <v>195</v>
      </c>
      <c r="L537" s="35"/>
      <c r="M537" s="46" t="s">
        <v>659</v>
      </c>
      <c r="N537" s="94"/>
      <c r="O537" s="32"/>
      <c r="P537" s="48"/>
      <c r="Q537" s="32"/>
      <c r="R537" s="32"/>
      <c r="S537" s="48"/>
      <c r="T537" s="31"/>
      <c r="U537" s="31"/>
      <c r="V537" s="31"/>
      <c r="W537" s="31"/>
      <c r="X537" s="31"/>
      <c r="Y537" s="31"/>
      <c r="Z537" s="31"/>
      <c r="AA537" s="31"/>
      <c r="AB537" s="31"/>
      <c r="AC537" s="31"/>
      <c r="AD537" s="31"/>
      <c r="AE537" s="31"/>
      <c r="AF537" s="31"/>
      <c r="AG537" s="31"/>
    </row>
    <row r="538" spans="1:33" ht="15.75" customHeight="1" x14ac:dyDescent="0.25">
      <c r="A538" s="35" t="s">
        <v>7</v>
      </c>
      <c r="B538" s="36">
        <v>38385</v>
      </c>
      <c r="C538" s="35"/>
      <c r="D538" s="36"/>
      <c r="E538" s="35" t="s">
        <v>730</v>
      </c>
      <c r="F538" s="35" t="s">
        <v>124</v>
      </c>
      <c r="G538" s="41" t="s">
        <v>29</v>
      </c>
      <c r="H538" s="35" t="s">
        <v>1015</v>
      </c>
      <c r="I538" s="35" t="s">
        <v>1014</v>
      </c>
      <c r="J538" s="38" t="s">
        <v>848</v>
      </c>
      <c r="K538" s="38" t="s">
        <v>968</v>
      </c>
      <c r="L538" s="38" t="s">
        <v>1243</v>
      </c>
      <c r="M538" s="46" t="s">
        <v>731</v>
      </c>
      <c r="N538" s="94"/>
      <c r="O538" s="40"/>
      <c r="P538" s="32"/>
      <c r="Q538" s="32"/>
      <c r="R538" s="40"/>
      <c r="S538" s="32"/>
      <c r="T538" s="31"/>
      <c r="U538" s="31"/>
      <c r="V538" s="31"/>
      <c r="W538" s="31"/>
      <c r="X538" s="31"/>
      <c r="Y538" s="31"/>
      <c r="Z538" s="31"/>
      <c r="AA538" s="31"/>
      <c r="AB538" s="31"/>
      <c r="AC538" s="31"/>
      <c r="AD538" s="31"/>
      <c r="AE538" s="31"/>
      <c r="AF538" s="31"/>
      <c r="AG538" s="31"/>
    </row>
    <row r="539" spans="1:33" ht="15.75" customHeight="1" x14ac:dyDescent="0.25">
      <c r="A539" s="35" t="s">
        <v>7</v>
      </c>
      <c r="B539" s="36" t="s">
        <v>1270</v>
      </c>
      <c r="C539" s="35"/>
      <c r="D539" s="36"/>
      <c r="E539" s="35" t="s">
        <v>732</v>
      </c>
      <c r="F539" s="35" t="s">
        <v>39</v>
      </c>
      <c r="G539" s="45" t="s">
        <v>24</v>
      </c>
      <c r="H539" s="38"/>
      <c r="I539" s="38"/>
      <c r="J539" s="38"/>
      <c r="K539" s="38" t="s">
        <v>195</v>
      </c>
      <c r="L539" s="38"/>
      <c r="M539" s="46" t="s">
        <v>659</v>
      </c>
      <c r="N539" s="94"/>
      <c r="O539" s="40"/>
      <c r="P539" s="48"/>
      <c r="Q539" s="32"/>
      <c r="R539" s="40"/>
      <c r="S539" s="48"/>
      <c r="T539" s="31"/>
      <c r="U539" s="31"/>
      <c r="V539" s="31"/>
      <c r="W539" s="31"/>
      <c r="X539" s="31"/>
      <c r="Y539" s="31"/>
      <c r="Z539" s="31"/>
      <c r="AA539" s="31"/>
      <c r="AB539" s="31"/>
      <c r="AC539" s="31"/>
      <c r="AD539" s="31"/>
      <c r="AE539" s="31"/>
      <c r="AF539" s="31"/>
      <c r="AG539" s="31"/>
    </row>
    <row r="540" spans="1:33" ht="15.75" customHeight="1" x14ac:dyDescent="0.25">
      <c r="A540" s="35" t="s">
        <v>7</v>
      </c>
      <c r="B540" s="52">
        <v>41558</v>
      </c>
      <c r="C540" s="35" t="s">
        <v>16</v>
      </c>
      <c r="D540" s="44">
        <v>43010</v>
      </c>
      <c r="E540" s="35" t="s">
        <v>733</v>
      </c>
      <c r="F540" s="35" t="s">
        <v>79</v>
      </c>
      <c r="G540" s="37" t="s">
        <v>19</v>
      </c>
      <c r="H540" s="61" t="s">
        <v>1300</v>
      </c>
      <c r="I540" s="61" t="s">
        <v>1301</v>
      </c>
      <c r="J540" s="38" t="s">
        <v>860</v>
      </c>
      <c r="K540" s="61"/>
      <c r="L540" s="61"/>
      <c r="M540" s="47">
        <v>43992</v>
      </c>
      <c r="N540" s="107" t="s">
        <v>1302</v>
      </c>
      <c r="O540" s="40"/>
      <c r="P540" s="40"/>
      <c r="Q540" s="32"/>
      <c r="R540" s="40"/>
      <c r="S540" s="40"/>
      <c r="T540" s="31"/>
      <c r="U540" s="31"/>
      <c r="V540" s="31"/>
      <c r="W540" s="31"/>
      <c r="X540" s="31"/>
      <c r="Y540" s="31"/>
      <c r="Z540" s="31"/>
      <c r="AA540" s="31"/>
      <c r="AB540" s="31"/>
      <c r="AC540" s="31"/>
      <c r="AD540" s="31"/>
      <c r="AE540" s="31"/>
      <c r="AF540" s="31"/>
      <c r="AG540" s="31"/>
    </row>
    <row r="541" spans="1:33" ht="15.75" customHeight="1" x14ac:dyDescent="0.25">
      <c r="A541" s="35" t="s">
        <v>7</v>
      </c>
      <c r="B541" s="52">
        <v>36245</v>
      </c>
      <c r="C541" s="35" t="s">
        <v>16</v>
      </c>
      <c r="D541" s="29">
        <v>37750</v>
      </c>
      <c r="E541" s="35" t="s">
        <v>734</v>
      </c>
      <c r="F541" s="35" t="s">
        <v>151</v>
      </c>
      <c r="G541" s="37" t="s">
        <v>19</v>
      </c>
      <c r="H541" s="38" t="s">
        <v>967</v>
      </c>
      <c r="I541" s="38" t="s">
        <v>775</v>
      </c>
      <c r="J541" s="38" t="s">
        <v>859</v>
      </c>
      <c r="K541" s="38"/>
      <c r="L541" s="38"/>
      <c r="M541" s="47">
        <v>43506</v>
      </c>
      <c r="N541" s="94"/>
      <c r="O541" s="40"/>
      <c r="P541" s="40"/>
      <c r="Q541" s="32"/>
      <c r="R541" s="40"/>
      <c r="S541" s="40"/>
      <c r="T541" s="31"/>
      <c r="U541" s="31"/>
      <c r="V541" s="31"/>
      <c r="W541" s="31"/>
      <c r="X541" s="31"/>
      <c r="Y541" s="31"/>
      <c r="Z541" s="31"/>
      <c r="AA541" s="31"/>
      <c r="AB541" s="31"/>
      <c r="AC541" s="31"/>
      <c r="AD541" s="31"/>
      <c r="AE541" s="31"/>
      <c r="AF541" s="31"/>
      <c r="AG541" s="31"/>
    </row>
    <row r="542" spans="1:33" ht="15.75" customHeight="1" x14ac:dyDescent="0.25">
      <c r="A542" s="35"/>
      <c r="B542" s="52"/>
      <c r="C542" s="35" t="s">
        <v>16</v>
      </c>
      <c r="D542" s="29">
        <v>37986</v>
      </c>
      <c r="E542" s="35" t="s">
        <v>735</v>
      </c>
      <c r="F542" s="35" t="s">
        <v>117</v>
      </c>
      <c r="G542" s="37" t="s">
        <v>19</v>
      </c>
      <c r="H542" s="38" t="s">
        <v>869</v>
      </c>
      <c r="I542" s="38" t="s">
        <v>817</v>
      </c>
      <c r="J542" s="38" t="s">
        <v>859</v>
      </c>
      <c r="K542" s="38"/>
      <c r="L542" s="38"/>
      <c r="M542" s="47">
        <v>43506</v>
      </c>
      <c r="N542" s="94"/>
      <c r="O542" s="40"/>
      <c r="P542" s="40"/>
      <c r="Q542" s="32"/>
      <c r="R542" s="40"/>
      <c r="S542" s="40"/>
      <c r="T542" s="31"/>
      <c r="U542" s="31"/>
      <c r="V542" s="31"/>
      <c r="W542" s="31"/>
      <c r="X542" s="31"/>
      <c r="Y542" s="31"/>
      <c r="Z542" s="31"/>
      <c r="AA542" s="31"/>
      <c r="AB542" s="31"/>
      <c r="AC542" s="31"/>
      <c r="AD542" s="31"/>
      <c r="AE542" s="31"/>
      <c r="AF542" s="31"/>
      <c r="AG542" s="31"/>
    </row>
    <row r="543" spans="1:33" ht="15.75" customHeight="1" x14ac:dyDescent="0.25">
      <c r="A543" s="35" t="s">
        <v>7</v>
      </c>
      <c r="B543" s="52">
        <v>34015</v>
      </c>
      <c r="C543" s="35"/>
      <c r="D543" s="36"/>
      <c r="E543" s="35" t="s">
        <v>736</v>
      </c>
      <c r="F543" s="35" t="s">
        <v>52</v>
      </c>
      <c r="G543" s="41" t="s">
        <v>29</v>
      </c>
      <c r="H543" s="38" t="s">
        <v>853</v>
      </c>
      <c r="I543" s="38" t="s">
        <v>846</v>
      </c>
      <c r="J543" s="49" t="s">
        <v>848</v>
      </c>
      <c r="K543" s="38" t="s">
        <v>878</v>
      </c>
      <c r="L543" s="38" t="s">
        <v>1242</v>
      </c>
      <c r="M543" s="46" t="s">
        <v>737</v>
      </c>
      <c r="N543" s="94"/>
      <c r="O543" s="40"/>
      <c r="P543" s="32"/>
      <c r="Q543" s="32"/>
      <c r="R543" s="40"/>
      <c r="S543" s="32"/>
      <c r="T543" s="31"/>
      <c r="U543" s="31"/>
      <c r="V543" s="31"/>
      <c r="W543" s="31"/>
      <c r="X543" s="31"/>
      <c r="Y543" s="31"/>
      <c r="Z543" s="31"/>
      <c r="AA543" s="31"/>
      <c r="AB543" s="31"/>
      <c r="AC543" s="31"/>
      <c r="AD543" s="31"/>
      <c r="AE543" s="31"/>
      <c r="AF543" s="31"/>
      <c r="AG543" s="31"/>
    </row>
    <row r="544" spans="1:33" ht="15.75" customHeight="1" x14ac:dyDescent="0.25">
      <c r="A544" s="35" t="s">
        <v>7</v>
      </c>
      <c r="B544" s="52">
        <v>40757</v>
      </c>
      <c r="C544" s="35"/>
      <c r="D544" s="36"/>
      <c r="E544" s="35" t="s">
        <v>738</v>
      </c>
      <c r="F544" s="35" t="s">
        <v>9</v>
      </c>
      <c r="G544" s="41" t="s">
        <v>26</v>
      </c>
      <c r="H544" s="35" t="s">
        <v>1234</v>
      </c>
      <c r="I544" s="35" t="s">
        <v>1235</v>
      </c>
      <c r="J544" s="35"/>
      <c r="K544" s="35" t="s">
        <v>739</v>
      </c>
      <c r="L544" s="35"/>
      <c r="M544" s="47">
        <v>44223</v>
      </c>
      <c r="N544" s="107" t="s">
        <v>1614</v>
      </c>
      <c r="O544" s="32"/>
      <c r="P544" s="32"/>
      <c r="Q544" s="32"/>
      <c r="R544" s="32"/>
      <c r="S544" s="32"/>
      <c r="T544" s="31"/>
      <c r="U544" s="31"/>
      <c r="V544" s="31"/>
      <c r="W544" s="31"/>
      <c r="X544" s="31"/>
      <c r="Y544" s="31"/>
      <c r="Z544" s="31"/>
      <c r="AA544" s="31"/>
      <c r="AB544" s="31"/>
      <c r="AC544" s="31"/>
      <c r="AD544" s="31"/>
      <c r="AE544" s="31"/>
      <c r="AF544" s="31"/>
      <c r="AG544" s="31"/>
    </row>
    <row r="545" spans="1:33" ht="15.75" customHeight="1" x14ac:dyDescent="0.25">
      <c r="A545" s="54" t="s">
        <v>7</v>
      </c>
      <c r="B545" s="128">
        <v>43983</v>
      </c>
      <c r="C545" s="54"/>
      <c r="D545" s="44"/>
      <c r="E545" s="54" t="s">
        <v>740</v>
      </c>
      <c r="F545" s="54" t="s">
        <v>117</v>
      </c>
      <c r="G545" s="37" t="s">
        <v>143</v>
      </c>
      <c r="H545" s="73"/>
      <c r="I545" s="73"/>
      <c r="J545" s="73"/>
      <c r="K545" s="73" t="s">
        <v>741</v>
      </c>
      <c r="L545" s="73"/>
      <c r="M545" s="75">
        <v>43983</v>
      </c>
      <c r="N545" s="138" t="s">
        <v>1622</v>
      </c>
      <c r="O545" s="32"/>
      <c r="P545" s="32"/>
      <c r="Q545" s="32"/>
      <c r="R545" s="32"/>
      <c r="S545" s="32"/>
      <c r="T545" s="31"/>
      <c r="U545" s="31"/>
      <c r="V545" s="31"/>
      <c r="W545" s="31"/>
      <c r="X545" s="31"/>
      <c r="Y545" s="31"/>
      <c r="Z545" s="31"/>
      <c r="AA545" s="31"/>
      <c r="AB545" s="31"/>
      <c r="AC545" s="31"/>
      <c r="AD545" s="31"/>
      <c r="AE545" s="31"/>
      <c r="AF545" s="31"/>
      <c r="AG545" s="31"/>
    </row>
    <row r="546" spans="1:33" ht="15.75" customHeight="1" x14ac:dyDescent="0.25">
      <c r="A546" s="35" t="s">
        <v>7</v>
      </c>
      <c r="B546" s="52">
        <v>42615</v>
      </c>
      <c r="C546" s="35"/>
      <c r="D546" s="44"/>
      <c r="E546" s="35" t="s">
        <v>742</v>
      </c>
      <c r="F546" s="35" t="s">
        <v>23</v>
      </c>
      <c r="G546" s="37" t="s">
        <v>62</v>
      </c>
      <c r="H546" s="38" t="s">
        <v>850</v>
      </c>
      <c r="I546" s="38" t="s">
        <v>796</v>
      </c>
      <c r="J546" s="38" t="s">
        <v>872</v>
      </c>
      <c r="K546" s="38"/>
      <c r="L546" s="38"/>
      <c r="M546" s="47">
        <v>44292</v>
      </c>
      <c r="N546" s="107" t="s">
        <v>1615</v>
      </c>
      <c r="O546" s="40"/>
      <c r="P546" s="32"/>
      <c r="Q546" s="32"/>
      <c r="R546" s="40"/>
      <c r="S546" s="32"/>
      <c r="T546" s="31"/>
      <c r="U546" s="31"/>
      <c r="V546" s="31"/>
      <c r="W546" s="31"/>
      <c r="X546" s="31"/>
      <c r="Y546" s="31"/>
      <c r="Z546" s="31"/>
      <c r="AA546" s="31"/>
      <c r="AB546" s="31"/>
      <c r="AC546" s="31"/>
      <c r="AD546" s="31"/>
      <c r="AE546" s="31"/>
      <c r="AF546" s="31"/>
      <c r="AG546" s="31"/>
    </row>
    <row r="547" spans="1:33" ht="15.75" customHeight="1" x14ac:dyDescent="0.25">
      <c r="A547" s="35"/>
      <c r="B547" s="52"/>
      <c r="C547" s="35" t="s">
        <v>16</v>
      </c>
      <c r="D547" s="29">
        <v>37313</v>
      </c>
      <c r="E547" s="35" t="s">
        <v>743</v>
      </c>
      <c r="F547" s="35" t="s">
        <v>9</v>
      </c>
      <c r="G547" s="41" t="s">
        <v>77</v>
      </c>
      <c r="H547" s="38" t="s">
        <v>1236</v>
      </c>
      <c r="I547" s="38"/>
      <c r="J547" s="38"/>
      <c r="K547" s="38" t="s">
        <v>1237</v>
      </c>
      <c r="L547" s="38"/>
      <c r="M547" s="47">
        <v>40887</v>
      </c>
      <c r="N547" s="94"/>
      <c r="O547" s="40"/>
      <c r="P547" s="32"/>
      <c r="Q547" s="32"/>
      <c r="R547" s="40"/>
      <c r="S547" s="32"/>
      <c r="T547" s="31"/>
      <c r="U547" s="31"/>
      <c r="V547" s="31"/>
      <c r="W547" s="31"/>
      <c r="X547" s="31"/>
      <c r="Y547" s="31"/>
      <c r="Z547" s="31"/>
      <c r="AA547" s="31"/>
      <c r="AB547" s="31"/>
      <c r="AC547" s="31"/>
      <c r="AD547" s="31"/>
      <c r="AE547" s="31"/>
      <c r="AF547" s="31"/>
      <c r="AG547" s="31"/>
    </row>
    <row r="548" spans="1:33" ht="15.75" customHeight="1" x14ac:dyDescent="0.25">
      <c r="A548" s="35" t="s">
        <v>7</v>
      </c>
      <c r="B548" s="44">
        <v>43154</v>
      </c>
      <c r="C548" s="35"/>
      <c r="D548" s="44"/>
      <c r="E548" s="35" t="s">
        <v>744</v>
      </c>
      <c r="F548" s="35" t="s">
        <v>139</v>
      </c>
      <c r="G548" s="37" t="s">
        <v>62</v>
      </c>
      <c r="H548" s="46" t="s">
        <v>1238</v>
      </c>
      <c r="I548" s="46" t="s">
        <v>830</v>
      </c>
      <c r="J548" s="46"/>
      <c r="K548" s="46" t="s">
        <v>1239</v>
      </c>
      <c r="L548" s="46"/>
      <c r="M548" s="47">
        <v>44312</v>
      </c>
      <c r="N548" s="107" t="s">
        <v>1616</v>
      </c>
      <c r="O548" s="48"/>
      <c r="P548" s="32"/>
      <c r="Q548" s="32"/>
      <c r="R548" s="48"/>
      <c r="S548" s="32"/>
      <c r="T548" s="31"/>
      <c r="U548" s="31"/>
      <c r="V548" s="31"/>
      <c r="W548" s="31"/>
      <c r="X548" s="31"/>
      <c r="Y548" s="31"/>
      <c r="Z548" s="31"/>
      <c r="AA548" s="31"/>
      <c r="AB548" s="31"/>
      <c r="AC548" s="31"/>
      <c r="AD548" s="31"/>
      <c r="AE548" s="31"/>
      <c r="AF548" s="31"/>
      <c r="AG548" s="31"/>
    </row>
    <row r="549" spans="1:33" ht="15.75" customHeight="1" x14ac:dyDescent="0.25">
      <c r="A549" s="35" t="s">
        <v>7</v>
      </c>
      <c r="B549" s="52"/>
      <c r="C549" s="35" t="s">
        <v>16</v>
      </c>
      <c r="D549" s="44">
        <v>43705</v>
      </c>
      <c r="E549" s="35" t="s">
        <v>745</v>
      </c>
      <c r="F549" s="35" t="s">
        <v>117</v>
      </c>
      <c r="G549" s="110" t="s">
        <v>19</v>
      </c>
      <c r="H549" s="35" t="s">
        <v>1307</v>
      </c>
      <c r="I549" s="114" t="s">
        <v>775</v>
      </c>
      <c r="J549" s="114" t="s">
        <v>859</v>
      </c>
      <c r="K549" s="114" t="s">
        <v>1308</v>
      </c>
      <c r="L549" s="35"/>
      <c r="M549" s="47">
        <v>43930</v>
      </c>
      <c r="N549" s="94" t="s">
        <v>1309</v>
      </c>
      <c r="O549" s="32"/>
      <c r="P549" s="32"/>
      <c r="Q549" s="32"/>
      <c r="R549" s="32"/>
      <c r="S549" s="32"/>
      <c r="T549" s="31"/>
      <c r="U549" s="31"/>
      <c r="V549" s="31"/>
      <c r="W549" s="31"/>
      <c r="X549" s="31"/>
      <c r="Y549" s="31"/>
      <c r="Z549" s="31"/>
      <c r="AA549" s="31"/>
      <c r="AB549" s="31"/>
      <c r="AC549" s="31"/>
      <c r="AD549" s="31"/>
      <c r="AE549" s="31"/>
      <c r="AF549" s="31"/>
      <c r="AG549" s="31"/>
    </row>
    <row r="550" spans="1:33" ht="15.75" customHeight="1" x14ac:dyDescent="0.25">
      <c r="A550" s="35" t="s">
        <v>7</v>
      </c>
      <c r="B550" s="36">
        <v>34569</v>
      </c>
      <c r="C550" s="35"/>
      <c r="D550" s="36"/>
      <c r="E550" s="35" t="s">
        <v>746</v>
      </c>
      <c r="F550" s="35" t="s">
        <v>18</v>
      </c>
      <c r="G550" s="37" t="s">
        <v>19</v>
      </c>
      <c r="H550" s="38" t="s">
        <v>1240</v>
      </c>
      <c r="I550" s="38" t="s">
        <v>779</v>
      </c>
      <c r="J550" s="38" t="s">
        <v>859</v>
      </c>
      <c r="K550" s="38" t="s">
        <v>956</v>
      </c>
      <c r="L550" s="38"/>
      <c r="M550" s="47">
        <v>41463</v>
      </c>
      <c r="N550" s="94"/>
      <c r="O550" s="40"/>
      <c r="P550" s="40"/>
      <c r="Q550" s="32"/>
      <c r="R550" s="40"/>
      <c r="S550" s="40"/>
      <c r="T550" s="31"/>
      <c r="U550" s="31"/>
      <c r="V550" s="31"/>
      <c r="W550" s="31"/>
      <c r="X550" s="31"/>
      <c r="Y550" s="31"/>
      <c r="Z550" s="31"/>
      <c r="AA550" s="31"/>
      <c r="AB550" s="31"/>
      <c r="AC550" s="31"/>
      <c r="AD550" s="31"/>
      <c r="AE550" s="31"/>
      <c r="AF550" s="31"/>
      <c r="AG550" s="31"/>
    </row>
    <row r="551" spans="1:33" ht="15.75" customHeight="1" x14ac:dyDescent="0.25">
      <c r="A551" s="31"/>
      <c r="B551" s="130"/>
      <c r="C551" s="31"/>
      <c r="D551" s="130"/>
      <c r="E551" s="31"/>
      <c r="F551" s="31"/>
      <c r="G551" s="31"/>
      <c r="H551" s="31"/>
      <c r="I551" s="31"/>
      <c r="J551" s="31"/>
      <c r="K551" s="31"/>
      <c r="L551" s="31"/>
      <c r="M551" s="31"/>
      <c r="N551" s="94"/>
      <c r="O551" s="32"/>
      <c r="P551" s="32"/>
      <c r="Q551" s="32"/>
      <c r="R551" s="40"/>
      <c r="S551" s="40"/>
      <c r="T551" s="31"/>
      <c r="U551" s="31"/>
      <c r="V551" s="31"/>
      <c r="W551" s="31"/>
      <c r="X551" s="31"/>
      <c r="Y551" s="31"/>
      <c r="Z551" s="31"/>
      <c r="AA551" s="31"/>
      <c r="AB551" s="31"/>
      <c r="AC551" s="31"/>
      <c r="AD551" s="31"/>
      <c r="AE551" s="31"/>
      <c r="AF551" s="31"/>
      <c r="AG551" s="31"/>
    </row>
    <row r="552" spans="1:33" ht="15.75" customHeight="1" x14ac:dyDescent="0.25">
      <c r="A552" s="31"/>
      <c r="B552" s="130"/>
      <c r="C552" s="31"/>
      <c r="D552" s="130"/>
      <c r="E552" s="31"/>
      <c r="F552" s="31"/>
      <c r="G552" s="31"/>
      <c r="H552" s="31"/>
      <c r="I552" s="31"/>
      <c r="J552" s="31"/>
      <c r="K552" s="31"/>
      <c r="L552" s="31"/>
      <c r="M552" s="90"/>
      <c r="N552" s="94"/>
      <c r="O552" s="32"/>
      <c r="P552" s="32"/>
      <c r="Q552" s="32"/>
      <c r="R552" s="32"/>
      <c r="S552" s="32"/>
      <c r="T552" s="31"/>
      <c r="U552" s="31"/>
      <c r="V552" s="31"/>
      <c r="W552" s="31"/>
      <c r="X552" s="31"/>
      <c r="Y552" s="31"/>
      <c r="Z552" s="31"/>
      <c r="AA552" s="31"/>
      <c r="AB552" s="31"/>
      <c r="AC552" s="31"/>
      <c r="AD552" s="31"/>
      <c r="AE552" s="31"/>
      <c r="AF552" s="31"/>
      <c r="AG552" s="31"/>
    </row>
    <row r="553" spans="1:33" ht="15.75" customHeight="1" x14ac:dyDescent="0.25">
      <c r="A553" s="31"/>
      <c r="B553" s="130"/>
      <c r="C553" s="91"/>
      <c r="D553" s="134"/>
      <c r="E553" s="31"/>
      <c r="F553" s="91"/>
      <c r="G553" s="91"/>
      <c r="H553" s="48"/>
      <c r="I553" s="48"/>
      <c r="J553" s="48"/>
      <c r="K553" s="48"/>
      <c r="L553" s="48"/>
      <c r="M553" s="92"/>
      <c r="N553" s="94"/>
      <c r="O553" s="93" t="s">
        <v>747</v>
      </c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  <c r="AA553" s="31"/>
      <c r="AB553" s="31"/>
      <c r="AC553" s="31"/>
      <c r="AD553" s="31"/>
      <c r="AE553" s="31"/>
      <c r="AF553" s="31"/>
      <c r="AG553" s="31"/>
    </row>
    <row r="554" spans="1:33" ht="15.75" customHeight="1" x14ac:dyDescent="0.25">
      <c r="A554" s="32"/>
      <c r="B554" s="131"/>
      <c r="C554" s="48"/>
      <c r="D554" s="135"/>
      <c r="E554" s="48"/>
      <c r="F554" s="48"/>
      <c r="G554" s="48"/>
      <c r="H554" s="72"/>
      <c r="I554" s="72"/>
      <c r="J554" s="72"/>
      <c r="K554" s="99">
        <f>COUNTIF(G3:G550,L554)</f>
        <v>17</v>
      </c>
      <c r="L554" s="102" t="s">
        <v>12</v>
      </c>
      <c r="M554" s="100">
        <f>(K554*100)/K$570</f>
        <v>3.1021897810218979</v>
      </c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  <c r="AA554" s="31"/>
      <c r="AB554" s="31"/>
      <c r="AC554" s="31"/>
      <c r="AD554" s="31"/>
      <c r="AE554" s="31"/>
      <c r="AF554" s="31"/>
      <c r="AG554" s="31"/>
    </row>
    <row r="555" spans="1:33" ht="15.75" customHeight="1" x14ac:dyDescent="0.25">
      <c r="A555" s="32"/>
      <c r="B555" s="131"/>
      <c r="C555" s="32"/>
      <c r="D555" s="131"/>
      <c r="E555" s="32"/>
      <c r="F555" s="32"/>
      <c r="G555" s="32"/>
      <c r="H555" s="40"/>
      <c r="I555" s="40"/>
      <c r="J555" s="40"/>
      <c r="K555" s="99">
        <f>COUNTIF(G3:G550,L555)</f>
        <v>20</v>
      </c>
      <c r="L555" s="103" t="s">
        <v>15</v>
      </c>
      <c r="M555" s="100">
        <f>(K555*100)/K$570</f>
        <v>3.6496350364963503</v>
      </c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  <c r="AA555" s="31"/>
      <c r="AB555" s="31"/>
      <c r="AC555" s="31"/>
      <c r="AD555" s="31"/>
      <c r="AE555" s="31"/>
      <c r="AF555" s="31"/>
      <c r="AG555" s="31"/>
    </row>
    <row r="556" spans="1:33" ht="15.75" customHeight="1" x14ac:dyDescent="0.25">
      <c r="A556" s="32"/>
      <c r="B556" s="131"/>
      <c r="C556" s="32"/>
      <c r="D556" s="131"/>
      <c r="E556" s="32"/>
      <c r="F556" s="32"/>
      <c r="G556" s="32"/>
      <c r="H556" s="40"/>
      <c r="I556" s="40"/>
      <c r="J556" s="40"/>
      <c r="K556" s="99">
        <f>COUNTIF(G3:G550,L556)</f>
        <v>218</v>
      </c>
      <c r="L556" s="104" t="s">
        <v>19</v>
      </c>
      <c r="M556" s="100">
        <f>(K556*100)/K$570</f>
        <v>39.78102189781022</v>
      </c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  <c r="AA556" s="31"/>
      <c r="AB556" s="31"/>
      <c r="AC556" s="31"/>
      <c r="AD556" s="31"/>
      <c r="AE556" s="31"/>
      <c r="AF556" s="31"/>
      <c r="AG556" s="31"/>
    </row>
    <row r="557" spans="1:33" ht="15.75" customHeight="1" x14ac:dyDescent="0.25">
      <c r="A557" s="32"/>
      <c r="B557" s="131"/>
      <c r="C557" s="32"/>
      <c r="D557" s="131"/>
      <c r="E557" s="87" t="s">
        <v>748</v>
      </c>
      <c r="F557" s="32"/>
      <c r="G557" s="32"/>
      <c r="H557" s="40"/>
      <c r="I557" s="40"/>
      <c r="J557" s="40"/>
      <c r="K557" s="99">
        <f>COUNTIF(G3:G550,L557)</f>
        <v>42</v>
      </c>
      <c r="L557" s="102" t="s">
        <v>24</v>
      </c>
      <c r="M557" s="100">
        <f>(K557*100)/K$570</f>
        <v>7.664233576642336</v>
      </c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  <c r="AA557" s="31"/>
      <c r="AB557" s="31"/>
      <c r="AC557" s="31"/>
      <c r="AD557" s="31"/>
      <c r="AE557" s="31"/>
      <c r="AF557" s="31"/>
      <c r="AG557" s="31"/>
    </row>
    <row r="558" spans="1:33" ht="15.75" customHeight="1" x14ac:dyDescent="0.25">
      <c r="A558" s="32"/>
      <c r="B558" s="131"/>
      <c r="C558" s="32"/>
      <c r="D558" s="131"/>
      <c r="E558" s="32"/>
      <c r="F558" s="32"/>
      <c r="G558" s="32"/>
      <c r="H558" s="40"/>
      <c r="I558" s="40"/>
      <c r="J558" s="40"/>
      <c r="K558" s="99">
        <f>COUNTIF(G3:G550,L558)</f>
        <v>26</v>
      </c>
      <c r="L558" s="104" t="s">
        <v>26</v>
      </c>
      <c r="M558" s="100">
        <f>(K558*100)/K$570</f>
        <v>4.7445255474452557</v>
      </c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  <c r="AA558" s="31"/>
      <c r="AB558" s="31"/>
      <c r="AC558" s="31"/>
      <c r="AD558" s="31"/>
      <c r="AE558" s="31"/>
      <c r="AF558" s="31"/>
      <c r="AG558" s="31"/>
    </row>
    <row r="559" spans="1:33" ht="15.75" customHeight="1" x14ac:dyDescent="0.25">
      <c r="A559" s="32"/>
      <c r="B559" s="131"/>
      <c r="C559" s="32"/>
      <c r="D559" s="131"/>
      <c r="E559" s="142" t="s">
        <v>1630</v>
      </c>
      <c r="F559" s="32"/>
      <c r="G559" s="32"/>
      <c r="H559" s="40"/>
      <c r="I559" s="40"/>
      <c r="J559" s="40"/>
      <c r="K559" s="99">
        <f>COUNTIF(G3:G550,L559)</f>
        <v>100</v>
      </c>
      <c r="L559" s="103" t="s">
        <v>29</v>
      </c>
      <c r="M559" s="100">
        <f>(K559*100)/K$570</f>
        <v>18.248175182481752</v>
      </c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  <c r="AA559" s="31"/>
      <c r="AB559" s="31"/>
      <c r="AC559" s="31"/>
      <c r="AD559" s="31"/>
      <c r="AE559" s="31"/>
      <c r="AF559" s="31"/>
      <c r="AG559" s="31"/>
    </row>
    <row r="560" spans="1:33" ht="15.75" customHeight="1" x14ac:dyDescent="0.25">
      <c r="A560" s="32"/>
      <c r="B560" s="131"/>
      <c r="C560" s="32"/>
      <c r="D560" s="131"/>
      <c r="E560" s="32"/>
      <c r="F560" s="32"/>
      <c r="G560" s="32"/>
      <c r="H560" s="32"/>
      <c r="I560" s="32"/>
      <c r="J560" s="32"/>
      <c r="K560" s="99">
        <f>COUNTIF(G3:G550,L560)</f>
        <v>32</v>
      </c>
      <c r="L560" s="103" t="s">
        <v>62</v>
      </c>
      <c r="M560" s="100">
        <f>(K560*100)/K$570</f>
        <v>5.8394160583941606</v>
      </c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  <c r="AA560" s="31"/>
      <c r="AB560" s="31"/>
      <c r="AC560" s="31"/>
      <c r="AD560" s="31"/>
      <c r="AE560" s="31"/>
      <c r="AF560" s="31"/>
      <c r="AG560" s="31"/>
    </row>
    <row r="561" spans="1:33" ht="15.75" customHeight="1" x14ac:dyDescent="0.25">
      <c r="A561" s="32"/>
      <c r="B561" s="131"/>
      <c r="C561" s="32"/>
      <c r="D561" s="131"/>
      <c r="E561" s="32"/>
      <c r="F561" s="32"/>
      <c r="G561" s="32"/>
      <c r="H561" s="32"/>
      <c r="I561" s="32"/>
      <c r="J561" s="32"/>
      <c r="K561" s="99">
        <f>COUNTIF(G3:G550,L561)</f>
        <v>51</v>
      </c>
      <c r="L561" s="103" t="s">
        <v>77</v>
      </c>
      <c r="M561" s="100">
        <f>(K561*100)/K$570</f>
        <v>9.3065693430656928</v>
      </c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  <c r="AA561" s="31"/>
      <c r="AB561" s="31"/>
      <c r="AC561" s="31"/>
      <c r="AD561" s="31"/>
      <c r="AE561" s="31"/>
      <c r="AF561" s="31"/>
      <c r="AG561" s="31"/>
    </row>
    <row r="562" spans="1:33" ht="15.75" customHeight="1" x14ac:dyDescent="0.25">
      <c r="A562" s="32"/>
      <c r="B562" s="131"/>
      <c r="C562" s="32"/>
      <c r="D562" s="131"/>
      <c r="E562" s="32"/>
      <c r="F562" s="32"/>
      <c r="G562" s="32"/>
      <c r="H562" s="32"/>
      <c r="I562" s="32"/>
      <c r="J562" s="32"/>
      <c r="K562" s="99">
        <f>COUNTIF(G3:G550,L562)</f>
        <v>13</v>
      </c>
      <c r="L562" s="103" t="s">
        <v>119</v>
      </c>
      <c r="M562" s="100">
        <f>(K562*100)/K$570</f>
        <v>2.3722627737226278</v>
      </c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  <c r="AA562" s="31"/>
      <c r="AB562" s="31"/>
      <c r="AC562" s="31"/>
      <c r="AD562" s="31"/>
      <c r="AE562" s="31"/>
      <c r="AF562" s="31"/>
      <c r="AG562" s="31"/>
    </row>
    <row r="563" spans="1:33" ht="15.75" customHeight="1" x14ac:dyDescent="0.25">
      <c r="A563" s="32"/>
      <c r="B563" s="131"/>
      <c r="C563" s="32"/>
      <c r="D563" s="131"/>
      <c r="E563" s="32"/>
      <c r="F563" s="32"/>
      <c r="G563" s="32"/>
      <c r="H563" s="32"/>
      <c r="I563" s="32"/>
      <c r="J563" s="32"/>
      <c r="K563" s="99">
        <f>COUNTBLANK(G3:G550)</f>
        <v>2</v>
      </c>
      <c r="L563" s="103" t="s">
        <v>750</v>
      </c>
      <c r="M563" s="100">
        <f>(K563*100)/K$570</f>
        <v>0.36496350364963503</v>
      </c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  <c r="AA563" s="31"/>
      <c r="AB563" s="31"/>
      <c r="AC563" s="31"/>
      <c r="AD563" s="31"/>
      <c r="AE563" s="31"/>
      <c r="AF563" s="31"/>
      <c r="AG563" s="31"/>
    </row>
    <row r="564" spans="1:33" ht="15.75" customHeight="1" x14ac:dyDescent="0.25">
      <c r="A564" s="32"/>
      <c r="B564" s="131"/>
      <c r="C564" s="32"/>
      <c r="D564" s="131"/>
      <c r="E564" s="48"/>
      <c r="F564" s="48"/>
      <c r="G564" s="48"/>
      <c r="H564" s="48"/>
      <c r="I564" s="48"/>
      <c r="J564" s="48"/>
      <c r="K564" s="99">
        <f>COUNTIF(G3:G550,L564)</f>
        <v>4</v>
      </c>
      <c r="L564" s="104" t="s">
        <v>143</v>
      </c>
      <c r="M564" s="100">
        <f>(K564*100)/K$570</f>
        <v>0.72992700729927007</v>
      </c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  <c r="AA564" s="31"/>
      <c r="AB564" s="31"/>
      <c r="AC564" s="31"/>
      <c r="AD564" s="31"/>
      <c r="AE564" s="31"/>
      <c r="AF564" s="31"/>
      <c r="AG564" s="31"/>
    </row>
    <row r="565" spans="1:33" ht="15.75" customHeight="1" x14ac:dyDescent="0.25">
      <c r="A565" s="32"/>
      <c r="B565" s="131"/>
      <c r="C565" s="32"/>
      <c r="D565" s="131"/>
      <c r="E565" s="48"/>
      <c r="F565" s="48"/>
      <c r="G565" s="48"/>
      <c r="H565" s="48"/>
      <c r="I565" s="48"/>
      <c r="J565" s="48"/>
      <c r="K565" s="99">
        <f>COUNTIF(G3:G550,L565)</f>
        <v>1</v>
      </c>
      <c r="L565" s="104" t="s">
        <v>479</v>
      </c>
      <c r="M565" s="100">
        <f>(K565*100)/K$570</f>
        <v>0.18248175182481752</v>
      </c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  <c r="AA565" s="31"/>
      <c r="AB565" s="31"/>
      <c r="AC565" s="31"/>
      <c r="AD565" s="31"/>
      <c r="AE565" s="31"/>
      <c r="AF565" s="31"/>
      <c r="AG565" s="31"/>
    </row>
    <row r="566" spans="1:33" ht="15.75" customHeight="1" x14ac:dyDescent="0.25">
      <c r="A566" s="32"/>
      <c r="B566" s="131"/>
      <c r="C566" s="32"/>
      <c r="D566" s="131"/>
      <c r="E566" s="48"/>
      <c r="F566" s="48"/>
      <c r="G566" s="48"/>
      <c r="H566" s="48"/>
      <c r="I566" s="48"/>
      <c r="J566" s="48"/>
      <c r="K566" s="99">
        <f>COUNTIF(G3:G550,L566)</f>
        <v>3</v>
      </c>
      <c r="L566" s="103" t="s">
        <v>278</v>
      </c>
      <c r="M566" s="100">
        <f>(K566*100)/K$570</f>
        <v>0.54744525547445255</v>
      </c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  <c r="AA566" s="31"/>
      <c r="AB566" s="31"/>
      <c r="AC566" s="31"/>
      <c r="AD566" s="31"/>
      <c r="AE566" s="31"/>
      <c r="AF566" s="31"/>
      <c r="AG566" s="31"/>
    </row>
    <row r="567" spans="1:33" ht="15.75" customHeight="1" x14ac:dyDescent="0.25">
      <c r="A567" s="32"/>
      <c r="B567" s="131"/>
      <c r="C567" s="32"/>
      <c r="D567" s="131"/>
      <c r="E567" s="48"/>
      <c r="F567" s="48"/>
      <c r="G567" s="48"/>
      <c r="H567" s="48"/>
      <c r="I567" s="48"/>
      <c r="J567" s="48"/>
      <c r="K567" s="99">
        <f>COUNTIF(G3:G550,L567)</f>
        <v>9</v>
      </c>
      <c r="L567" s="103" t="s">
        <v>838</v>
      </c>
      <c r="M567" s="100">
        <f>(K567*100)/K$570</f>
        <v>1.6423357664233578</v>
      </c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  <c r="AA567" s="31"/>
      <c r="AB567" s="31"/>
      <c r="AC567" s="31"/>
      <c r="AD567" s="31"/>
      <c r="AE567" s="31"/>
      <c r="AF567" s="31"/>
      <c r="AG567" s="31"/>
    </row>
    <row r="568" spans="1:33" ht="15.75" customHeight="1" x14ac:dyDescent="0.25">
      <c r="A568" s="32"/>
      <c r="B568" s="131"/>
      <c r="C568" s="32"/>
      <c r="D568" s="131"/>
      <c r="E568" s="48"/>
      <c r="F568" s="48"/>
      <c r="G568" s="48"/>
      <c r="H568" s="48"/>
      <c r="I568" s="48"/>
      <c r="J568" s="48"/>
      <c r="K568" s="115">
        <f>COUNTIF(G3:G550,L568)</f>
        <v>8</v>
      </c>
      <c r="L568" s="116" t="s">
        <v>837</v>
      </c>
      <c r="M568" s="117">
        <f>(K568*100)/K$570</f>
        <v>1.4598540145985401</v>
      </c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  <c r="AA568" s="31"/>
      <c r="AB568" s="31"/>
      <c r="AC568" s="31"/>
      <c r="AD568" s="31"/>
      <c r="AE568" s="31"/>
      <c r="AF568" s="31"/>
      <c r="AG568" s="31"/>
    </row>
    <row r="569" spans="1:33" ht="15.75" customHeight="1" x14ac:dyDescent="0.25">
      <c r="A569" s="32"/>
      <c r="B569" s="131"/>
      <c r="C569" s="32"/>
      <c r="D569" s="131"/>
      <c r="E569" s="48"/>
      <c r="F569" s="48"/>
      <c r="G569" s="48"/>
      <c r="H569" s="48"/>
      <c r="I569" s="48"/>
      <c r="J569" s="48"/>
      <c r="K569" s="101">
        <f>COUNTIF(G3:G550,L569)</f>
        <v>2</v>
      </c>
      <c r="L569" s="119" t="s">
        <v>1314</v>
      </c>
      <c r="M569" s="117">
        <f>(K569*100)/K$570</f>
        <v>0.36496350364963503</v>
      </c>
      <c r="P569" s="31"/>
      <c r="Q569" s="32"/>
      <c r="R569" s="32"/>
      <c r="S569" s="31"/>
      <c r="T569" s="31"/>
      <c r="U569" s="31"/>
      <c r="V569" s="31"/>
      <c r="W569" s="31"/>
      <c r="X569" s="31"/>
      <c r="Y569" s="31"/>
      <c r="Z569" s="31"/>
      <c r="AA569" s="31"/>
      <c r="AB569" s="31"/>
      <c r="AC569" s="31"/>
      <c r="AD569" s="31"/>
      <c r="AE569" s="31"/>
      <c r="AF569" s="31"/>
      <c r="AG569" s="31"/>
    </row>
    <row r="570" spans="1:33" ht="15.75" customHeight="1" x14ac:dyDescent="0.25">
      <c r="A570" s="32"/>
      <c r="B570" s="131"/>
      <c r="C570" s="32"/>
      <c r="D570" s="131"/>
      <c r="E570" s="48"/>
      <c r="F570" s="48"/>
      <c r="G570" s="48"/>
      <c r="H570" s="48"/>
      <c r="I570" s="48"/>
      <c r="J570" s="48"/>
      <c r="K570" s="31">
        <f>SUM(K554:K569)</f>
        <v>548</v>
      </c>
      <c r="L570" s="31" t="s">
        <v>751</v>
      </c>
      <c r="M570" s="118">
        <f>SUM(M554:M569)</f>
        <v>100</v>
      </c>
      <c r="N570" s="94"/>
      <c r="O570" s="31"/>
      <c r="P570" s="31"/>
      <c r="Q570" s="32"/>
      <c r="R570" s="32"/>
      <c r="S570" s="31"/>
      <c r="T570" s="31"/>
      <c r="U570" s="31"/>
      <c r="V570" s="31"/>
      <c r="W570" s="31"/>
      <c r="X570" s="31"/>
      <c r="Y570" s="31"/>
      <c r="Z570" s="31"/>
      <c r="AA570" s="31"/>
      <c r="AB570" s="31"/>
      <c r="AC570" s="31"/>
      <c r="AD570" s="31"/>
      <c r="AE570" s="31"/>
      <c r="AF570" s="31"/>
      <c r="AG570" s="31"/>
    </row>
    <row r="571" spans="1:33" ht="15.75" customHeight="1" x14ac:dyDescent="0.25">
      <c r="A571" s="31"/>
      <c r="B571" s="130"/>
      <c r="C571" s="31"/>
      <c r="D571" s="130"/>
      <c r="E571" s="48"/>
      <c r="F571" s="48"/>
      <c r="G571" s="48"/>
      <c r="H571" s="48"/>
      <c r="I571" s="48"/>
      <c r="J571" s="48"/>
      <c r="K571" s="48"/>
      <c r="L571" s="48"/>
      <c r="M571" s="48"/>
      <c r="N571" s="94"/>
      <c r="O571" s="31"/>
      <c r="P571" s="31"/>
      <c r="Q571" s="32"/>
      <c r="R571" s="32"/>
      <c r="S571" s="31"/>
      <c r="T571" s="31"/>
      <c r="U571" s="31"/>
      <c r="V571" s="31"/>
      <c r="W571" s="31"/>
      <c r="X571" s="31"/>
      <c r="Y571" s="31"/>
      <c r="Z571" s="31"/>
      <c r="AA571" s="31"/>
      <c r="AB571" s="31"/>
      <c r="AC571" s="31"/>
      <c r="AD571" s="31"/>
      <c r="AE571" s="31"/>
      <c r="AF571" s="31"/>
      <c r="AG571" s="31"/>
    </row>
    <row r="572" spans="1:33" ht="15.75" customHeight="1" x14ac:dyDescent="0.25">
      <c r="A572" s="31"/>
      <c r="B572" s="130"/>
      <c r="C572" s="31"/>
      <c r="D572" s="130"/>
      <c r="E572" s="48"/>
      <c r="F572" s="48"/>
      <c r="G572" s="48"/>
      <c r="H572" s="48"/>
      <c r="I572" s="48"/>
      <c r="J572" s="48"/>
      <c r="K572" s="48"/>
      <c r="L572" s="48"/>
      <c r="M572" s="48"/>
      <c r="N572" s="94"/>
      <c r="O572" s="31"/>
      <c r="P572" s="31"/>
      <c r="Q572" s="32"/>
      <c r="R572" s="40"/>
      <c r="S572" s="31"/>
      <c r="T572" s="31"/>
      <c r="U572" s="31"/>
      <c r="V572" s="31"/>
      <c r="W572" s="31"/>
      <c r="X572" s="31"/>
      <c r="Y572" s="31"/>
      <c r="Z572" s="31"/>
      <c r="AA572" s="31"/>
      <c r="AB572" s="31"/>
      <c r="AC572" s="31"/>
      <c r="AD572" s="31"/>
      <c r="AE572" s="31"/>
      <c r="AF572" s="31"/>
      <c r="AG572" s="31"/>
    </row>
    <row r="573" spans="1:33" ht="15.75" customHeight="1" x14ac:dyDescent="0.25">
      <c r="A573" s="31"/>
      <c r="B573" s="130"/>
      <c r="C573" s="31"/>
      <c r="D573" s="130"/>
      <c r="E573" s="48"/>
      <c r="F573" s="48"/>
      <c r="G573" s="48"/>
      <c r="H573" s="48"/>
      <c r="I573" s="48"/>
      <c r="J573" s="48"/>
      <c r="K573" s="48"/>
      <c r="L573" s="48"/>
      <c r="M573" s="48"/>
      <c r="N573" s="94"/>
      <c r="O573" s="31"/>
      <c r="P573" s="31"/>
      <c r="Q573" s="32"/>
      <c r="R573" s="32"/>
      <c r="S573" s="31"/>
      <c r="T573" s="31"/>
      <c r="U573" s="31"/>
      <c r="V573" s="31"/>
      <c r="W573" s="31"/>
      <c r="X573" s="31"/>
      <c r="Y573" s="31"/>
      <c r="Z573" s="31"/>
      <c r="AA573" s="31"/>
      <c r="AB573" s="31"/>
      <c r="AC573" s="31"/>
      <c r="AD573" s="31"/>
      <c r="AE573" s="31"/>
      <c r="AF573" s="31"/>
      <c r="AG573" s="31"/>
    </row>
    <row r="574" spans="1:33" ht="15.75" customHeight="1" x14ac:dyDescent="0.25">
      <c r="A574" s="31"/>
      <c r="B574" s="130"/>
      <c r="C574" s="31"/>
      <c r="D574" s="130"/>
      <c r="E574" s="48"/>
      <c r="F574" s="48"/>
      <c r="G574" s="48"/>
      <c r="H574" s="48"/>
      <c r="I574" s="48"/>
      <c r="J574" s="48"/>
      <c r="K574" s="48"/>
      <c r="L574" s="48"/>
      <c r="M574" s="48"/>
      <c r="N574" s="94"/>
      <c r="O574" s="31"/>
      <c r="P574" s="31"/>
      <c r="Q574" s="32"/>
      <c r="R574" s="32"/>
      <c r="S574" s="31"/>
      <c r="T574" s="31"/>
      <c r="U574" s="31"/>
      <c r="V574" s="31"/>
      <c r="W574" s="31"/>
      <c r="X574" s="31"/>
      <c r="Y574" s="31"/>
      <c r="Z574" s="31"/>
      <c r="AA574" s="31"/>
      <c r="AB574" s="31"/>
      <c r="AC574" s="31"/>
      <c r="AD574" s="31"/>
      <c r="AE574" s="31"/>
      <c r="AF574" s="31"/>
      <c r="AG574" s="31"/>
    </row>
    <row r="575" spans="1:33" ht="15.75" customHeight="1" x14ac:dyDescent="0.25">
      <c r="A575" s="31"/>
      <c r="B575" s="130"/>
      <c r="C575" s="31"/>
      <c r="D575" s="130"/>
      <c r="E575" s="91"/>
      <c r="F575" s="91"/>
      <c r="G575" s="91"/>
      <c r="H575" s="91"/>
      <c r="I575" s="91"/>
      <c r="J575" s="91"/>
      <c r="K575" s="91"/>
      <c r="L575" s="91"/>
      <c r="M575" s="91"/>
      <c r="N575" s="94"/>
      <c r="O575" s="31"/>
      <c r="P575" s="31"/>
      <c r="Q575" s="32"/>
      <c r="R575" s="32"/>
      <c r="S575" s="31"/>
      <c r="T575" s="31"/>
      <c r="U575" s="31"/>
      <c r="V575" s="31"/>
      <c r="W575" s="31"/>
      <c r="X575" s="31"/>
      <c r="Y575" s="31"/>
      <c r="Z575" s="31"/>
      <c r="AA575" s="31"/>
      <c r="AB575" s="31"/>
      <c r="AC575" s="31"/>
      <c r="AD575" s="31"/>
      <c r="AE575" s="31"/>
      <c r="AF575" s="31"/>
      <c r="AG575" s="31"/>
    </row>
    <row r="576" spans="1:33" ht="15.75" customHeight="1" x14ac:dyDescent="0.25">
      <c r="A576" s="31"/>
      <c r="B576" s="130"/>
      <c r="C576" s="31"/>
      <c r="D576" s="130"/>
      <c r="E576" s="91"/>
      <c r="F576" s="91"/>
      <c r="G576" s="91"/>
      <c r="H576" s="91"/>
      <c r="I576" s="91"/>
      <c r="J576" s="91"/>
      <c r="K576" s="91"/>
      <c r="L576" s="91"/>
      <c r="M576" s="91"/>
      <c r="N576" s="94"/>
      <c r="O576" s="31"/>
      <c r="P576" s="31"/>
      <c r="Q576" s="32"/>
      <c r="R576" s="32"/>
      <c r="S576" s="31"/>
      <c r="T576" s="31"/>
      <c r="U576" s="31"/>
      <c r="V576" s="31"/>
      <c r="W576" s="31"/>
      <c r="X576" s="31"/>
      <c r="Y576" s="31"/>
      <c r="Z576" s="31"/>
      <c r="AA576" s="31"/>
      <c r="AB576" s="31"/>
      <c r="AC576" s="31"/>
      <c r="AD576" s="31"/>
      <c r="AE576" s="31"/>
      <c r="AF576" s="31"/>
      <c r="AG576" s="31"/>
    </row>
    <row r="577" spans="1:33" ht="15.75" customHeight="1" x14ac:dyDescent="0.25">
      <c r="A577" s="31"/>
      <c r="B577" s="130"/>
      <c r="C577" s="31"/>
      <c r="D577" s="130"/>
      <c r="E577" s="91"/>
      <c r="F577" s="91"/>
      <c r="G577" s="91"/>
      <c r="H577" s="91"/>
      <c r="I577" s="91"/>
      <c r="J577" s="91"/>
      <c r="K577" s="91"/>
      <c r="L577" s="91"/>
      <c r="M577" s="91"/>
      <c r="N577" s="94"/>
      <c r="O577" s="31"/>
      <c r="P577" s="31"/>
      <c r="Q577" s="32"/>
      <c r="R577" s="40"/>
      <c r="S577" s="31"/>
      <c r="T577" s="31"/>
      <c r="U577" s="31"/>
      <c r="V577" s="31"/>
      <c r="W577" s="31"/>
      <c r="X577" s="31"/>
      <c r="Y577" s="31"/>
      <c r="Z577" s="31"/>
      <c r="AA577" s="31"/>
      <c r="AB577" s="31"/>
      <c r="AC577" s="31"/>
      <c r="AD577" s="31"/>
      <c r="AE577" s="31"/>
      <c r="AF577" s="31"/>
      <c r="AG577" s="31"/>
    </row>
    <row r="578" spans="1:33" ht="15.75" customHeight="1" x14ac:dyDescent="0.25">
      <c r="A578" s="31"/>
      <c r="B578" s="130"/>
      <c r="C578" s="31"/>
      <c r="D578" s="130"/>
      <c r="E578" s="31"/>
      <c r="F578" s="31"/>
      <c r="G578" s="31"/>
      <c r="H578" s="31"/>
      <c r="I578" s="31"/>
      <c r="J578" s="31"/>
      <c r="K578" s="31"/>
      <c r="L578" s="31"/>
      <c r="M578" s="31"/>
      <c r="N578" s="94"/>
      <c r="O578" s="31"/>
      <c r="P578" s="31"/>
      <c r="Q578" s="32"/>
      <c r="R578" s="40"/>
      <c r="S578" s="31"/>
      <c r="T578" s="31"/>
      <c r="U578" s="31"/>
      <c r="V578" s="31"/>
      <c r="W578" s="31"/>
      <c r="X578" s="31"/>
      <c r="Y578" s="31"/>
      <c r="Z578" s="31"/>
      <c r="AA578" s="31"/>
      <c r="AB578" s="31"/>
      <c r="AC578" s="31"/>
      <c r="AD578" s="31"/>
      <c r="AE578" s="31"/>
      <c r="AF578" s="31"/>
      <c r="AG578" s="31"/>
    </row>
    <row r="579" spans="1:33" ht="15.75" customHeight="1" x14ac:dyDescent="0.25">
      <c r="A579" s="31"/>
      <c r="B579" s="130"/>
      <c r="C579" s="31"/>
      <c r="D579" s="130"/>
      <c r="E579" s="31"/>
      <c r="F579" s="31"/>
      <c r="G579" s="31"/>
      <c r="H579" s="31"/>
      <c r="I579" s="31"/>
      <c r="J579" s="31"/>
      <c r="K579" s="31"/>
      <c r="L579" s="31"/>
      <c r="M579" s="31"/>
      <c r="N579" s="94"/>
      <c r="O579" s="31"/>
      <c r="P579" s="31"/>
      <c r="Q579" s="32"/>
      <c r="R579" s="32"/>
      <c r="S579" s="31"/>
      <c r="T579" s="31"/>
      <c r="U579" s="31"/>
      <c r="V579" s="31"/>
      <c r="W579" s="31"/>
      <c r="X579" s="31"/>
      <c r="Y579" s="31"/>
      <c r="Z579" s="31"/>
      <c r="AA579" s="31"/>
      <c r="AB579" s="31"/>
      <c r="AC579" s="31"/>
      <c r="AD579" s="31"/>
      <c r="AE579" s="31"/>
      <c r="AF579" s="31"/>
      <c r="AG579" s="31"/>
    </row>
    <row r="580" spans="1:33" ht="15.75" customHeight="1" x14ac:dyDescent="0.25">
      <c r="A580" s="31"/>
      <c r="B580" s="130"/>
      <c r="C580" s="31"/>
      <c r="D580" s="130"/>
      <c r="E580" s="31"/>
      <c r="F580" s="31"/>
      <c r="G580" s="31"/>
      <c r="H580" s="31"/>
      <c r="I580" s="31"/>
      <c r="J580" s="31"/>
      <c r="K580" s="31"/>
      <c r="L580" s="31"/>
      <c r="M580" s="31"/>
      <c r="N580" s="94"/>
      <c r="O580" s="31"/>
      <c r="P580" s="31"/>
      <c r="Q580" s="32"/>
      <c r="R580" s="48"/>
      <c r="S580" s="31"/>
      <c r="T580" s="31"/>
      <c r="U580" s="31"/>
      <c r="V580" s="31"/>
      <c r="W580" s="31"/>
      <c r="X580" s="31"/>
      <c r="Y580" s="31"/>
      <c r="Z580" s="31"/>
      <c r="AA580" s="31"/>
      <c r="AB580" s="31"/>
      <c r="AC580" s="31"/>
      <c r="AD580" s="31"/>
      <c r="AE580" s="31"/>
      <c r="AF580" s="31"/>
      <c r="AG580" s="31"/>
    </row>
    <row r="581" spans="1:33" ht="15.75" customHeight="1" x14ac:dyDescent="0.25">
      <c r="A581" s="31"/>
      <c r="B581" s="130"/>
      <c r="C581" s="31"/>
      <c r="D581" s="130"/>
      <c r="E581" s="31"/>
      <c r="F581" s="31"/>
      <c r="G581" s="31"/>
      <c r="H581" s="31"/>
      <c r="I581" s="31"/>
      <c r="J581" s="31"/>
      <c r="K581" s="31"/>
      <c r="L581" s="31"/>
      <c r="M581" s="31"/>
      <c r="N581" s="94"/>
      <c r="O581" s="31"/>
      <c r="P581" s="31"/>
      <c r="Q581" s="32"/>
      <c r="R581" s="32"/>
      <c r="S581" s="31"/>
      <c r="T581" s="31"/>
      <c r="U581" s="31"/>
      <c r="V581" s="31"/>
      <c r="W581" s="31"/>
      <c r="X581" s="31"/>
      <c r="Y581" s="31"/>
      <c r="Z581" s="31"/>
      <c r="AA581" s="31"/>
      <c r="AB581" s="31"/>
      <c r="AC581" s="31"/>
      <c r="AD581" s="31"/>
      <c r="AE581" s="31"/>
      <c r="AF581" s="31"/>
      <c r="AG581" s="31"/>
    </row>
    <row r="582" spans="1:33" ht="15.75" customHeight="1" x14ac:dyDescent="0.25">
      <c r="A582" s="31"/>
      <c r="B582" s="130"/>
      <c r="C582" s="31"/>
      <c r="D582" s="130"/>
      <c r="E582" s="31"/>
      <c r="F582" s="31"/>
      <c r="G582" s="31"/>
      <c r="H582" s="31"/>
      <c r="I582" s="31"/>
      <c r="J582" s="31"/>
      <c r="K582" s="31"/>
      <c r="L582" s="31"/>
      <c r="M582" s="31"/>
      <c r="N582" s="94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  <c r="AA582" s="31"/>
      <c r="AB582" s="31"/>
      <c r="AC582" s="31"/>
      <c r="AD582" s="31"/>
      <c r="AE582" s="31"/>
      <c r="AF582" s="31"/>
      <c r="AG582" s="31"/>
    </row>
    <row r="583" spans="1:33" ht="15.75" customHeight="1" x14ac:dyDescent="0.25">
      <c r="A583" s="31"/>
      <c r="B583" s="130"/>
      <c r="C583" s="31"/>
      <c r="D583" s="130"/>
      <c r="E583" s="31"/>
      <c r="F583" s="31"/>
      <c r="G583" s="31"/>
      <c r="H583" s="31"/>
      <c r="I583" s="31"/>
      <c r="J583" s="31"/>
      <c r="K583" s="31"/>
      <c r="L583" s="31"/>
      <c r="M583" s="31"/>
      <c r="N583" s="94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  <c r="AA583" s="31"/>
      <c r="AB583" s="31"/>
      <c r="AC583" s="31"/>
      <c r="AD583" s="31"/>
      <c r="AE583" s="31"/>
      <c r="AF583" s="31"/>
      <c r="AG583" s="31"/>
    </row>
    <row r="584" spans="1:33" ht="15.75" customHeight="1" x14ac:dyDescent="0.25">
      <c r="A584" s="31"/>
      <c r="B584" s="130"/>
      <c r="C584" s="31"/>
      <c r="D584" s="130"/>
      <c r="E584" s="31"/>
      <c r="F584" s="31"/>
      <c r="G584" s="31"/>
      <c r="H584" s="31"/>
      <c r="I584" s="31"/>
      <c r="J584" s="31"/>
      <c r="K584" s="31"/>
      <c r="L584" s="31"/>
      <c r="M584" s="31"/>
      <c r="N584" s="94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  <c r="AA584" s="31"/>
      <c r="AB584" s="31"/>
      <c r="AC584" s="31"/>
      <c r="AD584" s="31"/>
      <c r="AE584" s="31"/>
      <c r="AF584" s="31"/>
      <c r="AG584" s="31"/>
    </row>
    <row r="585" spans="1:33" ht="15.75" customHeight="1" x14ac:dyDescent="0.25">
      <c r="A585" s="31"/>
      <c r="B585" s="130"/>
      <c r="C585" s="31"/>
      <c r="D585" s="130"/>
      <c r="E585" s="31"/>
      <c r="F585" s="31"/>
      <c r="G585" s="31"/>
      <c r="H585" s="31"/>
      <c r="I585" s="31"/>
      <c r="J585" s="31"/>
      <c r="K585" s="31"/>
      <c r="L585" s="31"/>
      <c r="M585" s="31"/>
      <c r="N585" s="94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  <c r="AA585" s="31"/>
      <c r="AB585" s="31"/>
      <c r="AC585" s="31"/>
      <c r="AD585" s="31"/>
      <c r="AE585" s="31"/>
      <c r="AF585" s="31"/>
      <c r="AG585" s="31"/>
    </row>
    <row r="586" spans="1:33" ht="15.75" customHeight="1" x14ac:dyDescent="0.25">
      <c r="A586" s="31"/>
      <c r="B586" s="130"/>
      <c r="C586" s="31"/>
      <c r="D586" s="130"/>
      <c r="E586" s="31"/>
      <c r="F586" s="31"/>
      <c r="G586" s="31"/>
      <c r="H586" s="31"/>
      <c r="I586" s="31"/>
      <c r="J586" s="31"/>
      <c r="K586" s="31"/>
      <c r="L586" s="31"/>
      <c r="M586" s="31"/>
      <c r="N586" s="94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  <c r="AA586" s="31"/>
      <c r="AB586" s="31"/>
      <c r="AC586" s="31"/>
      <c r="AD586" s="31"/>
      <c r="AE586" s="31"/>
      <c r="AF586" s="31"/>
      <c r="AG586" s="31"/>
    </row>
    <row r="587" spans="1:33" ht="15.75" customHeight="1" x14ac:dyDescent="0.25">
      <c r="A587" s="31"/>
      <c r="B587" s="130"/>
      <c r="C587" s="31"/>
      <c r="D587" s="130"/>
      <c r="E587" s="31"/>
      <c r="F587" s="31"/>
      <c r="G587" s="31"/>
      <c r="H587" s="31"/>
      <c r="I587" s="31"/>
      <c r="J587" s="31"/>
      <c r="K587" s="31"/>
      <c r="L587" s="31"/>
      <c r="M587" s="31"/>
      <c r="N587" s="94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  <c r="AA587" s="31"/>
      <c r="AB587" s="31"/>
      <c r="AC587" s="31"/>
      <c r="AD587" s="31"/>
      <c r="AE587" s="31"/>
      <c r="AF587" s="31"/>
      <c r="AG587" s="31"/>
    </row>
    <row r="588" spans="1:33" ht="15.75" customHeight="1" x14ac:dyDescent="0.25">
      <c r="A588" s="31"/>
      <c r="B588" s="130"/>
      <c r="C588" s="31"/>
      <c r="D588" s="130"/>
      <c r="E588" s="31"/>
      <c r="F588" s="31"/>
      <c r="G588" s="31"/>
      <c r="H588" s="31"/>
      <c r="I588" s="31"/>
      <c r="J588" s="31"/>
      <c r="K588" s="31"/>
      <c r="L588" s="31"/>
      <c r="M588" s="31"/>
      <c r="N588" s="94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  <c r="AA588" s="31"/>
      <c r="AB588" s="31"/>
      <c r="AC588" s="31"/>
      <c r="AD588" s="31"/>
      <c r="AE588" s="31"/>
      <c r="AF588" s="31"/>
      <c r="AG588" s="31"/>
    </row>
    <row r="589" spans="1:33" ht="15.75" customHeight="1" x14ac:dyDescent="0.25">
      <c r="A589" s="31"/>
      <c r="B589" s="130"/>
      <c r="C589" s="31"/>
      <c r="D589" s="130"/>
      <c r="E589" s="31"/>
      <c r="F589" s="31"/>
      <c r="G589" s="31"/>
      <c r="H589" s="31"/>
      <c r="I589" s="31"/>
      <c r="J589" s="31"/>
      <c r="K589" s="31"/>
      <c r="L589" s="31"/>
      <c r="M589" s="31"/>
      <c r="N589" s="94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  <c r="AA589" s="31"/>
      <c r="AB589" s="31"/>
      <c r="AC589" s="31"/>
      <c r="AD589" s="31"/>
      <c r="AE589" s="31"/>
      <c r="AF589" s="31"/>
      <c r="AG589" s="31"/>
    </row>
    <row r="590" spans="1:33" ht="15.75" customHeight="1" x14ac:dyDescent="0.25">
      <c r="A590" s="31"/>
      <c r="B590" s="130"/>
      <c r="C590" s="31"/>
      <c r="D590" s="130"/>
      <c r="E590" s="31"/>
      <c r="F590" s="31"/>
      <c r="G590" s="31"/>
      <c r="H590" s="31"/>
      <c r="I590" s="31"/>
      <c r="J590" s="31"/>
      <c r="K590" s="31"/>
      <c r="L590" s="31"/>
      <c r="M590" s="31"/>
      <c r="N590" s="94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  <c r="AA590" s="31"/>
      <c r="AB590" s="31"/>
      <c r="AC590" s="31"/>
      <c r="AD590" s="31"/>
      <c r="AE590" s="31"/>
      <c r="AF590" s="31"/>
      <c r="AG590" s="31"/>
    </row>
    <row r="591" spans="1:33" ht="15.75" customHeight="1" x14ac:dyDescent="0.25">
      <c r="A591" s="31"/>
      <c r="B591" s="130"/>
      <c r="C591" s="31"/>
      <c r="D591" s="130"/>
      <c r="E591" s="31"/>
      <c r="F591" s="31"/>
      <c r="G591" s="31"/>
      <c r="H591" s="31"/>
      <c r="I591" s="31"/>
      <c r="J591" s="31"/>
      <c r="K591" s="31"/>
      <c r="L591" s="31"/>
      <c r="M591" s="31"/>
      <c r="N591" s="94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  <c r="AA591" s="31"/>
      <c r="AB591" s="31"/>
      <c r="AC591" s="31"/>
      <c r="AD591" s="31"/>
      <c r="AE591" s="31"/>
      <c r="AF591" s="31"/>
      <c r="AG591" s="31"/>
    </row>
    <row r="592" spans="1:33" ht="15.75" customHeight="1" x14ac:dyDescent="0.25">
      <c r="A592" s="31"/>
      <c r="B592" s="130"/>
      <c r="C592" s="31"/>
      <c r="D592" s="130"/>
      <c r="E592" s="31"/>
      <c r="F592" s="31"/>
      <c r="G592" s="31"/>
      <c r="H592" s="31"/>
      <c r="I592" s="31"/>
      <c r="J592" s="31"/>
      <c r="K592" s="31"/>
      <c r="L592" s="31"/>
      <c r="M592" s="31"/>
      <c r="N592" s="94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  <c r="AA592" s="31"/>
      <c r="AB592" s="31"/>
      <c r="AC592" s="31"/>
      <c r="AD592" s="31"/>
      <c r="AE592" s="31"/>
      <c r="AF592" s="31"/>
      <c r="AG592" s="31"/>
    </row>
    <row r="593" spans="1:33" ht="15.75" customHeight="1" x14ac:dyDescent="0.25">
      <c r="A593" s="31"/>
      <c r="B593" s="130"/>
      <c r="C593" s="31"/>
      <c r="D593" s="130"/>
      <c r="E593" s="31"/>
      <c r="F593" s="31"/>
      <c r="G593" s="31"/>
      <c r="H593" s="31"/>
      <c r="I593" s="31"/>
      <c r="J593" s="31"/>
      <c r="K593" s="31"/>
      <c r="L593" s="31"/>
      <c r="M593" s="31"/>
      <c r="N593" s="94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  <c r="AA593" s="31"/>
      <c r="AB593" s="31"/>
      <c r="AC593" s="31"/>
      <c r="AD593" s="31"/>
      <c r="AE593" s="31"/>
      <c r="AF593" s="31"/>
      <c r="AG593" s="31"/>
    </row>
    <row r="594" spans="1:33" ht="15.75" customHeight="1" x14ac:dyDescent="0.25">
      <c r="A594" s="31"/>
      <c r="B594" s="130"/>
      <c r="C594" s="31"/>
      <c r="D594" s="130"/>
      <c r="E594" s="31"/>
      <c r="F594" s="31"/>
      <c r="G594" s="31"/>
      <c r="H594" s="31"/>
      <c r="I594" s="31"/>
      <c r="J594" s="31"/>
      <c r="K594" s="31"/>
      <c r="L594" s="31"/>
      <c r="M594" s="31"/>
      <c r="N594" s="94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  <c r="AA594" s="31"/>
      <c r="AB594" s="31"/>
      <c r="AC594" s="31"/>
      <c r="AD594" s="31"/>
      <c r="AE594" s="31"/>
      <c r="AF594" s="31"/>
      <c r="AG594" s="31"/>
    </row>
    <row r="595" spans="1:33" ht="15.75" customHeight="1" x14ac:dyDescent="0.25">
      <c r="A595" s="31"/>
      <c r="B595" s="130"/>
      <c r="C595" s="31"/>
      <c r="D595" s="130"/>
      <c r="E595" s="31"/>
      <c r="F595" s="31"/>
      <c r="G595" s="31"/>
      <c r="H595" s="31"/>
      <c r="I595" s="31"/>
      <c r="J595" s="31"/>
      <c r="K595" s="31"/>
      <c r="L595" s="31"/>
      <c r="M595" s="31"/>
      <c r="N595" s="94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  <c r="AA595" s="31"/>
      <c r="AB595" s="31"/>
      <c r="AC595" s="31"/>
      <c r="AD595" s="31"/>
      <c r="AE595" s="31"/>
      <c r="AF595" s="31"/>
      <c r="AG595" s="31"/>
    </row>
    <row r="596" spans="1:33" ht="15.75" customHeight="1" x14ac:dyDescent="0.25">
      <c r="A596" s="31"/>
      <c r="B596" s="130"/>
      <c r="C596" s="31"/>
      <c r="D596" s="130"/>
      <c r="E596" s="31"/>
      <c r="F596" s="31"/>
      <c r="G596" s="31"/>
      <c r="H596" s="31"/>
      <c r="I596" s="31"/>
      <c r="J596" s="31"/>
      <c r="K596" s="31"/>
      <c r="L596" s="31"/>
      <c r="M596" s="31"/>
      <c r="N596" s="94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  <c r="AA596" s="31"/>
      <c r="AB596" s="31"/>
      <c r="AC596" s="31"/>
      <c r="AD596" s="31"/>
      <c r="AE596" s="31"/>
      <c r="AF596" s="31"/>
      <c r="AG596" s="31"/>
    </row>
    <row r="597" spans="1:33" ht="15.75" customHeight="1" x14ac:dyDescent="0.25">
      <c r="A597" s="31"/>
      <c r="B597" s="130"/>
      <c r="C597" s="31"/>
      <c r="D597" s="130"/>
      <c r="E597" s="31"/>
      <c r="F597" s="31"/>
      <c r="G597" s="31"/>
      <c r="H597" s="31"/>
      <c r="I597" s="31"/>
      <c r="J597" s="31"/>
      <c r="K597" s="31"/>
      <c r="L597" s="31"/>
      <c r="M597" s="31"/>
      <c r="N597" s="94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  <c r="AA597" s="31"/>
      <c r="AB597" s="31"/>
      <c r="AC597" s="31"/>
      <c r="AD597" s="31"/>
      <c r="AE597" s="31"/>
      <c r="AF597" s="31"/>
      <c r="AG597" s="31"/>
    </row>
    <row r="598" spans="1:33" ht="15.75" customHeight="1" x14ac:dyDescent="0.25">
      <c r="A598" s="31"/>
      <c r="B598" s="130"/>
      <c r="C598" s="31"/>
      <c r="D598" s="130"/>
      <c r="E598" s="31"/>
      <c r="F598" s="31"/>
      <c r="G598" s="31"/>
      <c r="H598" s="31"/>
      <c r="I598" s="31"/>
      <c r="J598" s="31"/>
      <c r="K598" s="31"/>
      <c r="L598" s="31"/>
      <c r="M598" s="31"/>
      <c r="N598" s="94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  <c r="AA598" s="31"/>
      <c r="AB598" s="31"/>
      <c r="AC598" s="31"/>
      <c r="AD598" s="31"/>
      <c r="AE598" s="31"/>
      <c r="AF598" s="31"/>
      <c r="AG598" s="31"/>
    </row>
    <row r="599" spans="1:33" ht="15.75" customHeight="1" x14ac:dyDescent="0.25">
      <c r="A599" s="31"/>
      <c r="B599" s="130"/>
      <c r="C599" s="31"/>
      <c r="D599" s="130"/>
      <c r="E599" s="31"/>
      <c r="F599" s="31"/>
      <c r="G599" s="31"/>
      <c r="H599" s="31"/>
      <c r="I599" s="31"/>
      <c r="J599" s="31"/>
      <c r="K599" s="31"/>
      <c r="L599" s="31"/>
      <c r="M599" s="31"/>
      <c r="N599" s="94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  <c r="AA599" s="31"/>
      <c r="AB599" s="31"/>
      <c r="AC599" s="31"/>
      <c r="AD599" s="31"/>
      <c r="AE599" s="31"/>
      <c r="AF599" s="31"/>
      <c r="AG599" s="31"/>
    </row>
    <row r="600" spans="1:33" ht="15.75" customHeight="1" x14ac:dyDescent="0.25">
      <c r="A600" s="31"/>
      <c r="B600" s="130"/>
      <c r="C600" s="31"/>
      <c r="D600" s="130"/>
      <c r="E600" s="31"/>
      <c r="F600" s="31"/>
      <c r="G600" s="31"/>
      <c r="H600" s="31"/>
      <c r="I600" s="31"/>
      <c r="J600" s="31"/>
      <c r="K600" s="31"/>
      <c r="L600" s="31"/>
      <c r="M600" s="31"/>
      <c r="N600" s="94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  <c r="AA600" s="31"/>
      <c r="AB600" s="31"/>
      <c r="AC600" s="31"/>
      <c r="AD600" s="31"/>
      <c r="AE600" s="31"/>
      <c r="AF600" s="31"/>
      <c r="AG600" s="31"/>
    </row>
    <row r="601" spans="1:33" ht="15.75" customHeight="1" x14ac:dyDescent="0.25">
      <c r="A601" s="31"/>
      <c r="B601" s="130"/>
      <c r="C601" s="31"/>
      <c r="D601" s="130"/>
      <c r="E601" s="31"/>
      <c r="F601" s="31"/>
      <c r="G601" s="31"/>
      <c r="H601" s="31"/>
      <c r="I601" s="31"/>
      <c r="J601" s="31"/>
      <c r="K601" s="31"/>
      <c r="L601" s="31"/>
      <c r="M601" s="31"/>
      <c r="N601" s="94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  <c r="AA601" s="31"/>
      <c r="AB601" s="31"/>
      <c r="AC601" s="31"/>
      <c r="AD601" s="31"/>
      <c r="AE601" s="31"/>
      <c r="AF601" s="31"/>
      <c r="AG601" s="31"/>
    </row>
    <row r="602" spans="1:33" ht="15.75" customHeight="1" x14ac:dyDescent="0.25">
      <c r="A602" s="31"/>
      <c r="B602" s="130"/>
      <c r="C602" s="31"/>
      <c r="D602" s="130"/>
      <c r="E602" s="31"/>
      <c r="F602" s="31"/>
      <c r="G602" s="31"/>
      <c r="H602" s="31"/>
      <c r="I602" s="31"/>
      <c r="J602" s="31"/>
      <c r="K602" s="31"/>
      <c r="L602" s="31"/>
      <c r="M602" s="31"/>
      <c r="N602" s="94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  <c r="AA602" s="31"/>
      <c r="AB602" s="31"/>
      <c r="AC602" s="31"/>
      <c r="AD602" s="31"/>
      <c r="AE602" s="31"/>
      <c r="AF602" s="31"/>
      <c r="AG602" s="31"/>
    </row>
    <row r="603" spans="1:33" ht="15.75" customHeight="1" x14ac:dyDescent="0.25">
      <c r="A603" s="31"/>
      <c r="B603" s="130"/>
      <c r="C603" s="31"/>
      <c r="D603" s="130"/>
      <c r="E603" s="31"/>
      <c r="F603" s="31"/>
      <c r="G603" s="31"/>
      <c r="H603" s="31"/>
      <c r="I603" s="31"/>
      <c r="J603" s="31"/>
      <c r="K603" s="31"/>
      <c r="L603" s="31"/>
      <c r="M603" s="31"/>
      <c r="N603" s="94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  <c r="AA603" s="31"/>
      <c r="AB603" s="31"/>
      <c r="AC603" s="31"/>
      <c r="AD603" s="31"/>
      <c r="AE603" s="31"/>
      <c r="AF603" s="31"/>
      <c r="AG603" s="31"/>
    </row>
    <row r="604" spans="1:33" ht="15.75" customHeight="1" x14ac:dyDescent="0.25">
      <c r="A604" s="31"/>
      <c r="B604" s="130"/>
      <c r="C604" s="31"/>
      <c r="D604" s="130"/>
      <c r="E604" s="31"/>
      <c r="F604" s="31"/>
      <c r="G604" s="31"/>
      <c r="H604" s="31"/>
      <c r="I604" s="31"/>
      <c r="J604" s="31"/>
      <c r="K604" s="31"/>
      <c r="L604" s="31"/>
      <c r="M604" s="31"/>
      <c r="N604" s="94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  <c r="AA604" s="31"/>
      <c r="AB604" s="31"/>
      <c r="AC604" s="31"/>
      <c r="AD604" s="31"/>
      <c r="AE604" s="31"/>
      <c r="AF604" s="31"/>
      <c r="AG604" s="31"/>
    </row>
    <row r="605" spans="1:33" ht="15.75" customHeight="1" x14ac:dyDescent="0.25">
      <c r="A605" s="31"/>
      <c r="B605" s="130"/>
      <c r="C605" s="31"/>
      <c r="D605" s="130"/>
      <c r="E605" s="31"/>
      <c r="F605" s="31"/>
      <c r="G605" s="31"/>
      <c r="H605" s="31"/>
      <c r="I605" s="31"/>
      <c r="J605" s="31"/>
      <c r="K605" s="31"/>
      <c r="L605" s="31"/>
      <c r="M605" s="31"/>
      <c r="N605" s="94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  <c r="AA605" s="31"/>
      <c r="AB605" s="31"/>
      <c r="AC605" s="31"/>
      <c r="AD605" s="31"/>
      <c r="AE605" s="31"/>
      <c r="AF605" s="31"/>
      <c r="AG605" s="31"/>
    </row>
    <row r="606" spans="1:33" ht="15.75" customHeight="1" x14ac:dyDescent="0.25">
      <c r="A606" s="31"/>
      <c r="B606" s="130"/>
      <c r="C606" s="31"/>
      <c r="D606" s="130"/>
      <c r="E606" s="31"/>
      <c r="F606" s="31"/>
      <c r="G606" s="31"/>
      <c r="H606" s="31"/>
      <c r="I606" s="31"/>
      <c r="J606" s="31"/>
      <c r="K606" s="31"/>
      <c r="L606" s="31"/>
      <c r="M606" s="31"/>
      <c r="N606" s="94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  <c r="AA606" s="31"/>
      <c r="AB606" s="31"/>
      <c r="AC606" s="31"/>
      <c r="AD606" s="31"/>
      <c r="AE606" s="31"/>
      <c r="AF606" s="31"/>
      <c r="AG606" s="31"/>
    </row>
    <row r="607" spans="1:33" ht="15.75" customHeight="1" x14ac:dyDescent="0.25">
      <c r="A607" s="31"/>
      <c r="B607" s="130"/>
      <c r="C607" s="31"/>
      <c r="D607" s="130"/>
      <c r="E607" s="31"/>
      <c r="F607" s="31"/>
      <c r="G607" s="31"/>
      <c r="H607" s="31"/>
      <c r="I607" s="31"/>
      <c r="J607" s="31"/>
      <c r="K607" s="31"/>
      <c r="L607" s="31"/>
      <c r="M607" s="31"/>
      <c r="N607" s="94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  <c r="AA607" s="31"/>
      <c r="AB607" s="31"/>
      <c r="AC607" s="31"/>
      <c r="AD607" s="31"/>
      <c r="AE607" s="31"/>
      <c r="AF607" s="31"/>
      <c r="AG607" s="31"/>
    </row>
    <row r="608" spans="1:33" ht="15.75" customHeight="1" x14ac:dyDescent="0.25">
      <c r="A608" s="31"/>
      <c r="B608" s="130"/>
      <c r="C608" s="31"/>
      <c r="D608" s="130"/>
      <c r="E608" s="31"/>
      <c r="F608" s="31"/>
      <c r="G608" s="31"/>
      <c r="H608" s="31"/>
      <c r="I608" s="31"/>
      <c r="J608" s="31"/>
      <c r="K608" s="31"/>
      <c r="L608" s="31"/>
      <c r="M608" s="31"/>
      <c r="N608" s="94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  <c r="AA608" s="31"/>
      <c r="AB608" s="31"/>
      <c r="AC608" s="31"/>
      <c r="AD608" s="31"/>
      <c r="AE608" s="31"/>
      <c r="AF608" s="31"/>
      <c r="AG608" s="31"/>
    </row>
    <row r="609" spans="1:33" ht="15.75" customHeight="1" x14ac:dyDescent="0.25">
      <c r="A609" s="31"/>
      <c r="B609" s="130"/>
      <c r="C609" s="31"/>
      <c r="D609" s="130"/>
      <c r="E609" s="31"/>
      <c r="F609" s="31"/>
      <c r="G609" s="31"/>
      <c r="H609" s="31"/>
      <c r="I609" s="31"/>
      <c r="J609" s="31"/>
      <c r="K609" s="31"/>
      <c r="L609" s="31"/>
      <c r="M609" s="31"/>
      <c r="N609" s="94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  <c r="AA609" s="31"/>
      <c r="AB609" s="31"/>
      <c r="AC609" s="31"/>
      <c r="AD609" s="31"/>
      <c r="AE609" s="31"/>
      <c r="AF609" s="31"/>
      <c r="AG609" s="31"/>
    </row>
    <row r="610" spans="1:33" ht="15.75" customHeight="1" x14ac:dyDescent="0.25">
      <c r="A610" s="31"/>
      <c r="B610" s="130"/>
      <c r="C610" s="31"/>
      <c r="D610" s="130"/>
      <c r="E610" s="31"/>
      <c r="F610" s="31"/>
      <c r="G610" s="31"/>
      <c r="H610" s="31"/>
      <c r="I610" s="31"/>
      <c r="J610" s="31"/>
      <c r="K610" s="31"/>
      <c r="L610" s="31"/>
      <c r="M610" s="31"/>
      <c r="N610" s="94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  <c r="AA610" s="31"/>
      <c r="AB610" s="31"/>
      <c r="AC610" s="31"/>
      <c r="AD610" s="31"/>
      <c r="AE610" s="31"/>
      <c r="AF610" s="31"/>
      <c r="AG610" s="31"/>
    </row>
    <row r="611" spans="1:33" ht="15.75" customHeight="1" x14ac:dyDescent="0.25">
      <c r="A611" s="31"/>
      <c r="B611" s="130"/>
      <c r="C611" s="31"/>
      <c r="D611" s="130"/>
      <c r="E611" s="31"/>
      <c r="F611" s="31"/>
      <c r="G611" s="31"/>
      <c r="H611" s="31"/>
      <c r="I611" s="31"/>
      <c r="J611" s="31"/>
      <c r="K611" s="31"/>
      <c r="L611" s="31"/>
      <c r="M611" s="31"/>
      <c r="N611" s="94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  <c r="AA611" s="31"/>
      <c r="AB611" s="31"/>
      <c r="AC611" s="31"/>
      <c r="AD611" s="31"/>
      <c r="AE611" s="31"/>
      <c r="AF611" s="31"/>
      <c r="AG611" s="31"/>
    </row>
    <row r="612" spans="1:33" ht="15.75" customHeight="1" x14ac:dyDescent="0.25">
      <c r="A612" s="31"/>
      <c r="B612" s="130"/>
      <c r="C612" s="31"/>
      <c r="D612" s="130"/>
      <c r="E612" s="31"/>
      <c r="F612" s="31"/>
      <c r="G612" s="31"/>
      <c r="H612" s="31"/>
      <c r="I612" s="31"/>
      <c r="J612" s="31"/>
      <c r="K612" s="31"/>
      <c r="L612" s="31"/>
      <c r="M612" s="31"/>
      <c r="N612" s="94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  <c r="AA612" s="31"/>
      <c r="AB612" s="31"/>
      <c r="AC612" s="31"/>
      <c r="AD612" s="31"/>
      <c r="AE612" s="31"/>
      <c r="AF612" s="31"/>
      <c r="AG612" s="31"/>
    </row>
    <row r="613" spans="1:33" ht="15.75" customHeight="1" x14ac:dyDescent="0.25">
      <c r="A613" s="31"/>
      <c r="B613" s="130"/>
      <c r="C613" s="31"/>
      <c r="D613" s="130"/>
      <c r="E613" s="31"/>
      <c r="F613" s="31"/>
      <c r="G613" s="31"/>
      <c r="H613" s="31"/>
      <c r="I613" s="31"/>
      <c r="J613" s="31"/>
      <c r="K613" s="31"/>
      <c r="L613" s="31"/>
      <c r="M613" s="31"/>
      <c r="N613" s="94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  <c r="AA613" s="31"/>
      <c r="AB613" s="31"/>
      <c r="AC613" s="31"/>
      <c r="AD613" s="31"/>
      <c r="AE613" s="31"/>
      <c r="AF613" s="31"/>
      <c r="AG613" s="31"/>
    </row>
    <row r="614" spans="1:33" ht="15.75" customHeight="1" x14ac:dyDescent="0.25">
      <c r="A614" s="31"/>
      <c r="B614" s="130"/>
      <c r="C614" s="31"/>
      <c r="D614" s="130"/>
      <c r="E614" s="31"/>
      <c r="F614" s="31"/>
      <c r="G614" s="31"/>
      <c r="H614" s="31"/>
      <c r="I614" s="31"/>
      <c r="J614" s="31"/>
      <c r="K614" s="31"/>
      <c r="L614" s="31"/>
      <c r="M614" s="31"/>
      <c r="N614" s="94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  <c r="AA614" s="31"/>
      <c r="AB614" s="31"/>
      <c r="AC614" s="31"/>
      <c r="AD614" s="31"/>
      <c r="AE614" s="31"/>
      <c r="AF614" s="31"/>
      <c r="AG614" s="31"/>
    </row>
    <row r="615" spans="1:33" ht="15.75" customHeight="1" x14ac:dyDescent="0.25">
      <c r="A615" s="31"/>
      <c r="B615" s="130"/>
      <c r="C615" s="31"/>
      <c r="D615" s="130"/>
      <c r="E615" s="31"/>
      <c r="F615" s="31"/>
      <c r="G615" s="31"/>
      <c r="H615" s="31"/>
      <c r="I615" s="31"/>
      <c r="J615" s="31"/>
      <c r="K615" s="31"/>
      <c r="L615" s="31"/>
      <c r="M615" s="31"/>
      <c r="N615" s="94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  <c r="AA615" s="31"/>
      <c r="AB615" s="31"/>
      <c r="AC615" s="31"/>
      <c r="AD615" s="31"/>
      <c r="AE615" s="31"/>
      <c r="AF615" s="31"/>
      <c r="AG615" s="31"/>
    </row>
    <row r="616" spans="1:33" ht="15.75" customHeight="1" x14ac:dyDescent="0.25">
      <c r="A616" s="31"/>
      <c r="B616" s="130"/>
      <c r="C616" s="31"/>
      <c r="D616" s="130"/>
      <c r="E616" s="31"/>
      <c r="F616" s="31"/>
      <c r="G616" s="31"/>
      <c r="H616" s="31"/>
      <c r="I616" s="31"/>
      <c r="J616" s="31"/>
      <c r="K616" s="31"/>
      <c r="L616" s="31"/>
      <c r="M616" s="31"/>
      <c r="N616" s="94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  <c r="AA616" s="31"/>
      <c r="AB616" s="31"/>
      <c r="AC616" s="31"/>
      <c r="AD616" s="31"/>
      <c r="AE616" s="31"/>
      <c r="AF616" s="31"/>
      <c r="AG616" s="31"/>
    </row>
    <row r="617" spans="1:33" ht="15.75" customHeight="1" x14ac:dyDescent="0.25">
      <c r="A617" s="31"/>
      <c r="B617" s="130"/>
      <c r="C617" s="31"/>
      <c r="D617" s="130"/>
      <c r="E617" s="31"/>
      <c r="F617" s="31"/>
      <c r="G617" s="31"/>
      <c r="H617" s="31"/>
      <c r="I617" s="31"/>
      <c r="J617" s="31"/>
      <c r="K617" s="31"/>
      <c r="L617" s="31"/>
      <c r="M617" s="31"/>
      <c r="N617" s="94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  <c r="AA617" s="31"/>
      <c r="AB617" s="31"/>
      <c r="AC617" s="31"/>
      <c r="AD617" s="31"/>
      <c r="AE617" s="31"/>
      <c r="AF617" s="31"/>
      <c r="AG617" s="31"/>
    </row>
    <row r="618" spans="1:33" ht="15.75" customHeight="1" x14ac:dyDescent="0.25">
      <c r="A618" s="31"/>
      <c r="B618" s="130"/>
      <c r="C618" s="31"/>
      <c r="D618" s="130"/>
      <c r="E618" s="31"/>
      <c r="F618" s="31"/>
      <c r="G618" s="31"/>
      <c r="H618" s="31"/>
      <c r="I618" s="31"/>
      <c r="J618" s="31"/>
      <c r="K618" s="31"/>
      <c r="L618" s="31"/>
      <c r="M618" s="31"/>
      <c r="N618" s="94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  <c r="AA618" s="31"/>
      <c r="AB618" s="31"/>
      <c r="AC618" s="31"/>
      <c r="AD618" s="31"/>
      <c r="AE618" s="31"/>
      <c r="AF618" s="31"/>
      <c r="AG618" s="31"/>
    </row>
    <row r="619" spans="1:33" ht="15.75" customHeight="1" x14ac:dyDescent="0.25">
      <c r="A619" s="31"/>
      <c r="B619" s="130"/>
      <c r="C619" s="31"/>
      <c r="D619" s="130"/>
      <c r="E619" s="31"/>
      <c r="F619" s="31"/>
      <c r="G619" s="31"/>
      <c r="H619" s="31"/>
      <c r="I619" s="31"/>
      <c r="J619" s="31"/>
      <c r="K619" s="31"/>
      <c r="L619" s="31"/>
      <c r="M619" s="31"/>
      <c r="N619" s="94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  <c r="AA619" s="31"/>
      <c r="AB619" s="31"/>
      <c r="AC619" s="31"/>
      <c r="AD619" s="31"/>
      <c r="AE619" s="31"/>
      <c r="AF619" s="31"/>
      <c r="AG619" s="31"/>
    </row>
    <row r="620" spans="1:33" ht="15.75" customHeight="1" x14ac:dyDescent="0.25">
      <c r="A620" s="31"/>
      <c r="B620" s="130"/>
      <c r="C620" s="31"/>
      <c r="D620" s="130"/>
      <c r="E620" s="31"/>
      <c r="F620" s="31"/>
      <c r="G620" s="31"/>
      <c r="H620" s="31"/>
      <c r="I620" s="31"/>
      <c r="J620" s="31"/>
      <c r="K620" s="31"/>
      <c r="L620" s="31"/>
      <c r="M620" s="31"/>
      <c r="N620" s="94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  <c r="AA620" s="31"/>
      <c r="AB620" s="31"/>
      <c r="AC620" s="31"/>
      <c r="AD620" s="31"/>
      <c r="AE620" s="31"/>
      <c r="AF620" s="31"/>
      <c r="AG620" s="31"/>
    </row>
    <row r="621" spans="1:33" ht="15.75" customHeight="1" x14ac:dyDescent="0.25">
      <c r="A621" s="31"/>
      <c r="B621" s="130"/>
      <c r="C621" s="31"/>
      <c r="D621" s="130"/>
      <c r="E621" s="31"/>
      <c r="F621" s="31"/>
      <c r="G621" s="31"/>
      <c r="H621" s="31"/>
      <c r="I621" s="31"/>
      <c r="J621" s="31"/>
      <c r="K621" s="31"/>
      <c r="L621" s="31"/>
      <c r="M621" s="31"/>
      <c r="N621" s="94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  <c r="AA621" s="31"/>
      <c r="AB621" s="31"/>
      <c r="AC621" s="31"/>
      <c r="AD621" s="31"/>
      <c r="AE621" s="31"/>
      <c r="AF621" s="31"/>
      <c r="AG621" s="31"/>
    </row>
    <row r="622" spans="1:33" ht="15.75" customHeight="1" x14ac:dyDescent="0.25">
      <c r="A622" s="31"/>
      <c r="B622" s="130"/>
      <c r="C622" s="31"/>
      <c r="D622" s="130"/>
      <c r="E622" s="31"/>
      <c r="F622" s="31"/>
      <c r="G622" s="31"/>
      <c r="H622" s="31"/>
      <c r="I622" s="31"/>
      <c r="J622" s="31"/>
      <c r="K622" s="31"/>
      <c r="L622" s="31"/>
      <c r="M622" s="31"/>
      <c r="N622" s="94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  <c r="AA622" s="31"/>
      <c r="AB622" s="31"/>
      <c r="AC622" s="31"/>
      <c r="AD622" s="31"/>
      <c r="AE622" s="31"/>
      <c r="AF622" s="31"/>
      <c r="AG622" s="31"/>
    </row>
    <row r="623" spans="1:33" ht="15.75" customHeight="1" x14ac:dyDescent="0.25">
      <c r="A623" s="31"/>
      <c r="B623" s="130"/>
      <c r="C623" s="31"/>
      <c r="D623" s="130"/>
      <c r="E623" s="31"/>
      <c r="F623" s="31"/>
      <c r="G623" s="31"/>
      <c r="H623" s="31"/>
      <c r="I623" s="31"/>
      <c r="J623" s="31"/>
      <c r="K623" s="31"/>
      <c r="L623" s="31"/>
      <c r="M623" s="31"/>
      <c r="N623" s="94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  <c r="AA623" s="31"/>
      <c r="AB623" s="31"/>
      <c r="AC623" s="31"/>
      <c r="AD623" s="31"/>
      <c r="AE623" s="31"/>
      <c r="AF623" s="31"/>
      <c r="AG623" s="31"/>
    </row>
    <row r="624" spans="1:33" ht="15.75" customHeight="1" x14ac:dyDescent="0.25">
      <c r="A624" s="31"/>
      <c r="B624" s="130"/>
      <c r="C624" s="31"/>
      <c r="D624" s="130"/>
      <c r="E624" s="31"/>
      <c r="F624" s="31"/>
      <c r="G624" s="31"/>
      <c r="H624" s="31"/>
      <c r="I624" s="31"/>
      <c r="J624" s="31"/>
      <c r="K624" s="31"/>
      <c r="L624" s="31"/>
      <c r="M624" s="31"/>
      <c r="N624" s="94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  <c r="AA624" s="31"/>
      <c r="AB624" s="31"/>
      <c r="AC624" s="31"/>
      <c r="AD624" s="31"/>
      <c r="AE624" s="31"/>
      <c r="AF624" s="31"/>
      <c r="AG624" s="31"/>
    </row>
    <row r="625" spans="1:33" ht="15.75" customHeight="1" x14ac:dyDescent="0.25">
      <c r="A625" s="31"/>
      <c r="B625" s="130"/>
      <c r="C625" s="31"/>
      <c r="D625" s="130"/>
      <c r="E625" s="31"/>
      <c r="F625" s="31"/>
      <c r="G625" s="31"/>
      <c r="H625" s="31"/>
      <c r="I625" s="31"/>
      <c r="J625" s="31"/>
      <c r="K625" s="31"/>
      <c r="L625" s="31"/>
      <c r="M625" s="31"/>
      <c r="N625" s="94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  <c r="AA625" s="31"/>
      <c r="AB625" s="31"/>
      <c r="AC625" s="31"/>
      <c r="AD625" s="31"/>
      <c r="AE625" s="31"/>
      <c r="AF625" s="31"/>
      <c r="AG625" s="31"/>
    </row>
    <row r="626" spans="1:33" ht="15.75" customHeight="1" x14ac:dyDescent="0.25">
      <c r="A626" s="31"/>
      <c r="B626" s="130"/>
      <c r="C626" s="31"/>
      <c r="D626" s="130"/>
      <c r="E626" s="31"/>
      <c r="F626" s="31"/>
      <c r="G626" s="31"/>
      <c r="H626" s="31"/>
      <c r="I626" s="31"/>
      <c r="J626" s="31"/>
      <c r="K626" s="31"/>
      <c r="L626" s="31"/>
      <c r="M626" s="31"/>
      <c r="N626" s="94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  <c r="AA626" s="31"/>
      <c r="AB626" s="31"/>
      <c r="AC626" s="31"/>
      <c r="AD626" s="31"/>
      <c r="AE626" s="31"/>
      <c r="AF626" s="31"/>
      <c r="AG626" s="31"/>
    </row>
    <row r="627" spans="1:33" ht="15.75" customHeight="1" x14ac:dyDescent="0.25">
      <c r="A627" s="31"/>
      <c r="B627" s="130"/>
      <c r="C627" s="31"/>
      <c r="D627" s="130"/>
      <c r="E627" s="31"/>
      <c r="F627" s="31"/>
      <c r="G627" s="31"/>
      <c r="H627" s="31"/>
      <c r="I627" s="31"/>
      <c r="J627" s="31"/>
      <c r="K627" s="31"/>
      <c r="L627" s="31"/>
      <c r="M627" s="31"/>
      <c r="N627" s="94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  <c r="AA627" s="31"/>
      <c r="AB627" s="31"/>
      <c r="AC627" s="31"/>
      <c r="AD627" s="31"/>
      <c r="AE627" s="31"/>
      <c r="AF627" s="31"/>
      <c r="AG627" s="31"/>
    </row>
    <row r="628" spans="1:33" ht="15.75" customHeight="1" x14ac:dyDescent="0.25">
      <c r="A628" s="31"/>
      <c r="B628" s="130"/>
      <c r="C628" s="31"/>
      <c r="D628" s="130"/>
      <c r="E628" s="31"/>
      <c r="F628" s="31"/>
      <c r="G628" s="31"/>
      <c r="H628" s="31"/>
      <c r="I628" s="31"/>
      <c r="J628" s="31"/>
      <c r="K628" s="31"/>
      <c r="L628" s="31"/>
      <c r="M628" s="31"/>
      <c r="N628" s="94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  <c r="AA628" s="31"/>
      <c r="AB628" s="31"/>
      <c r="AC628" s="31"/>
      <c r="AD628" s="31"/>
      <c r="AE628" s="31"/>
      <c r="AF628" s="31"/>
      <c r="AG628" s="31"/>
    </row>
    <row r="629" spans="1:33" ht="15.75" customHeight="1" x14ac:dyDescent="0.25">
      <c r="A629" s="31"/>
      <c r="B629" s="130"/>
      <c r="C629" s="31"/>
      <c r="D629" s="130"/>
      <c r="E629" s="31"/>
      <c r="F629" s="31"/>
      <c r="G629" s="31"/>
      <c r="H629" s="31"/>
      <c r="I629" s="31"/>
      <c r="J629" s="31"/>
      <c r="K629" s="31"/>
      <c r="L629" s="31"/>
      <c r="M629" s="31"/>
      <c r="N629" s="94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  <c r="AA629" s="31"/>
      <c r="AB629" s="31"/>
      <c r="AC629" s="31"/>
      <c r="AD629" s="31"/>
      <c r="AE629" s="31"/>
      <c r="AF629" s="31"/>
      <c r="AG629" s="31"/>
    </row>
    <row r="630" spans="1:33" ht="15.75" customHeight="1" x14ac:dyDescent="0.25">
      <c r="A630" s="31"/>
      <c r="B630" s="130"/>
      <c r="C630" s="31"/>
      <c r="D630" s="130"/>
      <c r="E630" s="31"/>
      <c r="F630" s="31"/>
      <c r="G630" s="31"/>
      <c r="H630" s="31"/>
      <c r="I630" s="31"/>
      <c r="J630" s="31"/>
      <c r="K630" s="31"/>
      <c r="L630" s="31"/>
      <c r="M630" s="31"/>
      <c r="N630" s="94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  <c r="AA630" s="31"/>
      <c r="AB630" s="31"/>
      <c r="AC630" s="31"/>
      <c r="AD630" s="31"/>
      <c r="AE630" s="31"/>
      <c r="AF630" s="31"/>
      <c r="AG630" s="31"/>
    </row>
    <row r="631" spans="1:33" ht="15.75" customHeight="1" x14ac:dyDescent="0.25">
      <c r="A631" s="31"/>
      <c r="B631" s="130"/>
      <c r="C631" s="31"/>
      <c r="D631" s="130"/>
      <c r="E631" s="31"/>
      <c r="F631" s="31"/>
      <c r="G631" s="31"/>
      <c r="H631" s="31"/>
      <c r="I631" s="31"/>
      <c r="J631" s="31"/>
      <c r="K631" s="31"/>
      <c r="L631" s="31"/>
      <c r="M631" s="31"/>
      <c r="N631" s="94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  <c r="AA631" s="31"/>
      <c r="AB631" s="31"/>
      <c r="AC631" s="31"/>
      <c r="AD631" s="31"/>
      <c r="AE631" s="31"/>
      <c r="AF631" s="31"/>
      <c r="AG631" s="31"/>
    </row>
    <row r="632" spans="1:33" ht="15.75" customHeight="1" x14ac:dyDescent="0.25">
      <c r="A632" s="31"/>
      <c r="B632" s="130"/>
      <c r="C632" s="31"/>
      <c r="D632" s="130"/>
      <c r="E632" s="31"/>
      <c r="F632" s="31"/>
      <c r="G632" s="31"/>
      <c r="H632" s="31"/>
      <c r="I632" s="31"/>
      <c r="J632" s="31"/>
      <c r="K632" s="31"/>
      <c r="L632" s="31"/>
      <c r="M632" s="31"/>
      <c r="N632" s="94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  <c r="AA632" s="31"/>
      <c r="AB632" s="31"/>
      <c r="AC632" s="31"/>
      <c r="AD632" s="31"/>
      <c r="AE632" s="31"/>
      <c r="AF632" s="31"/>
      <c r="AG632" s="31"/>
    </row>
    <row r="633" spans="1:33" ht="15.75" customHeight="1" x14ac:dyDescent="0.25">
      <c r="A633" s="31"/>
      <c r="B633" s="130"/>
      <c r="C633" s="31"/>
      <c r="D633" s="130"/>
      <c r="E633" s="31"/>
      <c r="F633" s="31"/>
      <c r="G633" s="31"/>
      <c r="H633" s="31"/>
      <c r="I633" s="31"/>
      <c r="J633" s="31"/>
      <c r="K633" s="31"/>
      <c r="L633" s="31"/>
      <c r="M633" s="31"/>
      <c r="N633" s="94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  <c r="AA633" s="31"/>
      <c r="AB633" s="31"/>
      <c r="AC633" s="31"/>
      <c r="AD633" s="31"/>
      <c r="AE633" s="31"/>
      <c r="AF633" s="31"/>
      <c r="AG633" s="31"/>
    </row>
    <row r="634" spans="1:33" ht="15.75" customHeight="1" x14ac:dyDescent="0.25">
      <c r="A634" s="31"/>
      <c r="B634" s="130"/>
      <c r="C634" s="31"/>
      <c r="D634" s="130"/>
      <c r="E634" s="31"/>
      <c r="F634" s="31"/>
      <c r="G634" s="31"/>
      <c r="H634" s="31"/>
      <c r="I634" s="31"/>
      <c r="J634" s="31"/>
      <c r="K634" s="31"/>
      <c r="L634" s="31"/>
      <c r="M634" s="31"/>
      <c r="N634" s="94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  <c r="AA634" s="31"/>
      <c r="AB634" s="31"/>
      <c r="AC634" s="31"/>
      <c r="AD634" s="31"/>
      <c r="AE634" s="31"/>
      <c r="AF634" s="31"/>
      <c r="AG634" s="31"/>
    </row>
    <row r="635" spans="1:33" ht="15.75" customHeight="1" x14ac:dyDescent="0.25">
      <c r="A635" s="31"/>
      <c r="B635" s="130"/>
      <c r="C635" s="31"/>
      <c r="D635" s="130"/>
      <c r="E635" s="31"/>
      <c r="F635" s="31"/>
      <c r="G635" s="31"/>
      <c r="H635" s="31"/>
      <c r="I635" s="31"/>
      <c r="J635" s="31"/>
      <c r="K635" s="31"/>
      <c r="L635" s="31"/>
      <c r="M635" s="31"/>
      <c r="N635" s="94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  <c r="AA635" s="31"/>
      <c r="AB635" s="31"/>
      <c r="AC635" s="31"/>
      <c r="AD635" s="31"/>
      <c r="AE635" s="31"/>
      <c r="AF635" s="31"/>
      <c r="AG635" s="31"/>
    </row>
    <row r="636" spans="1:33" ht="15.75" customHeight="1" x14ac:dyDescent="0.25">
      <c r="A636" s="31"/>
      <c r="B636" s="130"/>
      <c r="C636" s="31"/>
      <c r="D636" s="130"/>
      <c r="E636" s="31"/>
      <c r="F636" s="31"/>
      <c r="G636" s="31"/>
      <c r="H636" s="31"/>
      <c r="I636" s="31"/>
      <c r="J636" s="31"/>
      <c r="K636" s="31"/>
      <c r="L636" s="31"/>
      <c r="M636" s="31"/>
      <c r="N636" s="94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  <c r="AA636" s="31"/>
      <c r="AB636" s="31"/>
      <c r="AC636" s="31"/>
      <c r="AD636" s="31"/>
      <c r="AE636" s="31"/>
      <c r="AF636" s="31"/>
      <c r="AG636" s="31"/>
    </row>
    <row r="637" spans="1:33" ht="15.75" customHeight="1" x14ac:dyDescent="0.25">
      <c r="A637" s="31"/>
      <c r="B637" s="130"/>
      <c r="C637" s="31"/>
      <c r="D637" s="130"/>
      <c r="E637" s="31"/>
      <c r="F637" s="31"/>
      <c r="G637" s="31"/>
      <c r="H637" s="31"/>
      <c r="I637" s="31"/>
      <c r="J637" s="31"/>
      <c r="K637" s="31"/>
      <c r="L637" s="31"/>
      <c r="M637" s="31"/>
      <c r="N637" s="94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  <c r="AA637" s="31"/>
      <c r="AB637" s="31"/>
      <c r="AC637" s="31"/>
      <c r="AD637" s="31"/>
      <c r="AE637" s="31"/>
      <c r="AF637" s="31"/>
      <c r="AG637" s="31"/>
    </row>
    <row r="638" spans="1:33" ht="15.75" customHeight="1" x14ac:dyDescent="0.25">
      <c r="A638" s="31"/>
      <c r="B638" s="130"/>
      <c r="C638" s="31"/>
      <c r="D638" s="130"/>
      <c r="E638" s="31"/>
      <c r="F638" s="31"/>
      <c r="G638" s="31"/>
      <c r="H638" s="31"/>
      <c r="I638" s="31"/>
      <c r="J638" s="31"/>
      <c r="K638" s="31"/>
      <c r="L638" s="31"/>
      <c r="M638" s="31"/>
      <c r="N638" s="94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  <c r="AA638" s="31"/>
      <c r="AB638" s="31"/>
      <c r="AC638" s="31"/>
      <c r="AD638" s="31"/>
      <c r="AE638" s="31"/>
      <c r="AF638" s="31"/>
      <c r="AG638" s="31"/>
    </row>
    <row r="639" spans="1:33" ht="15.75" customHeight="1" x14ac:dyDescent="0.25">
      <c r="A639" s="31"/>
      <c r="B639" s="130"/>
      <c r="C639" s="31"/>
      <c r="D639" s="130"/>
      <c r="E639" s="31"/>
      <c r="F639" s="31"/>
      <c r="G639" s="31"/>
      <c r="H639" s="31"/>
      <c r="I639" s="31"/>
      <c r="J639" s="31"/>
      <c r="K639" s="31"/>
      <c r="L639" s="31"/>
      <c r="M639" s="31"/>
      <c r="N639" s="94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  <c r="AA639" s="31"/>
      <c r="AB639" s="31"/>
      <c r="AC639" s="31"/>
      <c r="AD639" s="31"/>
      <c r="AE639" s="31"/>
      <c r="AF639" s="31"/>
      <c r="AG639" s="31"/>
    </row>
    <row r="640" spans="1:33" ht="15.75" customHeight="1" x14ac:dyDescent="0.25">
      <c r="A640" s="31"/>
      <c r="B640" s="130"/>
      <c r="C640" s="31"/>
      <c r="D640" s="130"/>
      <c r="E640" s="31"/>
      <c r="F640" s="31"/>
      <c r="G640" s="31"/>
      <c r="H640" s="31"/>
      <c r="I640" s="31"/>
      <c r="J640" s="31"/>
      <c r="K640" s="31"/>
      <c r="L640" s="31"/>
      <c r="M640" s="31"/>
      <c r="N640" s="94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  <c r="AA640" s="31"/>
      <c r="AB640" s="31"/>
      <c r="AC640" s="31"/>
      <c r="AD640" s="31"/>
      <c r="AE640" s="31"/>
      <c r="AF640" s="31"/>
      <c r="AG640" s="31"/>
    </row>
    <row r="641" spans="1:33" ht="15.75" customHeight="1" x14ac:dyDescent="0.25">
      <c r="A641" s="31"/>
      <c r="B641" s="130"/>
      <c r="C641" s="31"/>
      <c r="D641" s="130"/>
      <c r="E641" s="31"/>
      <c r="F641" s="31"/>
      <c r="G641" s="31"/>
      <c r="H641" s="31"/>
      <c r="I641" s="31"/>
      <c r="J641" s="31"/>
      <c r="K641" s="31"/>
      <c r="L641" s="31"/>
      <c r="M641" s="31"/>
      <c r="N641" s="94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  <c r="AA641" s="31"/>
      <c r="AB641" s="31"/>
      <c r="AC641" s="31"/>
      <c r="AD641" s="31"/>
      <c r="AE641" s="31"/>
      <c r="AF641" s="31"/>
      <c r="AG641" s="31"/>
    </row>
    <row r="642" spans="1:33" ht="15.75" customHeight="1" x14ac:dyDescent="0.25">
      <c r="A642" s="31"/>
      <c r="B642" s="130"/>
      <c r="C642" s="31"/>
      <c r="D642" s="130"/>
      <c r="E642" s="31"/>
      <c r="F642" s="31"/>
      <c r="G642" s="31"/>
      <c r="H642" s="31"/>
      <c r="I642" s="31"/>
      <c r="J642" s="31"/>
      <c r="K642" s="31"/>
      <c r="L642" s="31"/>
      <c r="M642" s="31"/>
      <c r="N642" s="94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  <c r="AA642" s="31"/>
      <c r="AB642" s="31"/>
      <c r="AC642" s="31"/>
      <c r="AD642" s="31"/>
      <c r="AE642" s="31"/>
      <c r="AF642" s="31"/>
      <c r="AG642" s="31"/>
    </row>
    <row r="643" spans="1:33" ht="15.75" customHeight="1" x14ac:dyDescent="0.25">
      <c r="A643" s="31"/>
      <c r="B643" s="130"/>
      <c r="C643" s="31"/>
      <c r="D643" s="130"/>
      <c r="E643" s="31"/>
      <c r="F643" s="31"/>
      <c r="G643" s="31"/>
      <c r="H643" s="31"/>
      <c r="I643" s="31"/>
      <c r="J643" s="31"/>
      <c r="K643" s="31"/>
      <c r="L643" s="31"/>
      <c r="M643" s="31"/>
      <c r="N643" s="94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  <c r="AA643" s="31"/>
      <c r="AB643" s="31"/>
      <c r="AC643" s="31"/>
      <c r="AD643" s="31"/>
      <c r="AE643" s="31"/>
      <c r="AF643" s="31"/>
      <c r="AG643" s="31"/>
    </row>
    <row r="644" spans="1:33" ht="15.75" customHeight="1" x14ac:dyDescent="0.25">
      <c r="A644" s="31"/>
      <c r="B644" s="130"/>
      <c r="C644" s="31"/>
      <c r="D644" s="130"/>
      <c r="E644" s="31"/>
      <c r="F644" s="31"/>
      <c r="G644" s="31"/>
      <c r="H644" s="31"/>
      <c r="I644" s="31"/>
      <c r="J644" s="31"/>
      <c r="K644" s="31"/>
      <c r="L644" s="31"/>
      <c r="M644" s="31"/>
      <c r="N644" s="94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  <c r="AA644" s="31"/>
      <c r="AB644" s="31"/>
      <c r="AC644" s="31"/>
      <c r="AD644" s="31"/>
      <c r="AE644" s="31"/>
      <c r="AF644" s="31"/>
      <c r="AG644" s="31"/>
    </row>
    <row r="645" spans="1:33" ht="15.75" customHeight="1" x14ac:dyDescent="0.25">
      <c r="A645" s="31"/>
      <c r="B645" s="130"/>
      <c r="C645" s="31"/>
      <c r="D645" s="130"/>
      <c r="E645" s="31"/>
      <c r="F645" s="31"/>
      <c r="G645" s="31"/>
      <c r="H645" s="31"/>
      <c r="I645" s="31"/>
      <c r="J645" s="31"/>
      <c r="K645" s="31"/>
      <c r="L645" s="31"/>
      <c r="M645" s="31"/>
      <c r="N645" s="94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  <c r="AA645" s="31"/>
      <c r="AB645" s="31"/>
      <c r="AC645" s="31"/>
      <c r="AD645" s="31"/>
      <c r="AE645" s="31"/>
      <c r="AF645" s="31"/>
      <c r="AG645" s="31"/>
    </row>
    <row r="646" spans="1:33" ht="15.75" customHeight="1" x14ac:dyDescent="0.25">
      <c r="A646" s="31"/>
      <c r="B646" s="130"/>
      <c r="C646" s="31"/>
      <c r="D646" s="130"/>
      <c r="E646" s="31"/>
      <c r="F646" s="31"/>
      <c r="G646" s="31"/>
      <c r="H646" s="31"/>
      <c r="I646" s="31"/>
      <c r="J646" s="31"/>
      <c r="K646" s="31"/>
      <c r="L646" s="31"/>
      <c r="M646" s="31"/>
      <c r="N646" s="94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  <c r="AA646" s="31"/>
      <c r="AB646" s="31"/>
      <c r="AC646" s="31"/>
      <c r="AD646" s="31"/>
      <c r="AE646" s="31"/>
      <c r="AF646" s="31"/>
      <c r="AG646" s="31"/>
    </row>
    <row r="647" spans="1:33" ht="15.75" customHeight="1" x14ac:dyDescent="0.25">
      <c r="A647" s="31"/>
      <c r="B647" s="130"/>
      <c r="C647" s="31"/>
      <c r="D647" s="130"/>
      <c r="E647" s="31"/>
      <c r="F647" s="31"/>
      <c r="G647" s="31"/>
      <c r="H647" s="31"/>
      <c r="I647" s="31"/>
      <c r="J647" s="31"/>
      <c r="K647" s="31"/>
      <c r="L647" s="31"/>
      <c r="M647" s="31"/>
      <c r="N647" s="94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  <c r="AA647" s="31"/>
      <c r="AB647" s="31"/>
      <c r="AC647" s="31"/>
      <c r="AD647" s="31"/>
      <c r="AE647" s="31"/>
      <c r="AF647" s="31"/>
      <c r="AG647" s="31"/>
    </row>
    <row r="648" spans="1:33" ht="15.75" customHeight="1" x14ac:dyDescent="0.25">
      <c r="A648" s="31"/>
      <c r="B648" s="130"/>
      <c r="C648" s="31"/>
      <c r="D648" s="130"/>
      <c r="E648" s="31"/>
      <c r="F648" s="31"/>
      <c r="G648" s="31"/>
      <c r="H648" s="31"/>
      <c r="I648" s="31"/>
      <c r="J648" s="31"/>
      <c r="K648" s="31"/>
      <c r="L648" s="31"/>
      <c r="M648" s="31"/>
      <c r="N648" s="94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  <c r="AA648" s="31"/>
      <c r="AB648" s="31"/>
      <c r="AC648" s="31"/>
      <c r="AD648" s="31"/>
      <c r="AE648" s="31"/>
      <c r="AF648" s="31"/>
      <c r="AG648" s="31"/>
    </row>
    <row r="649" spans="1:33" ht="15.75" customHeight="1" x14ac:dyDescent="0.25">
      <c r="A649" s="31"/>
      <c r="B649" s="130"/>
      <c r="C649" s="31"/>
      <c r="D649" s="130"/>
      <c r="E649" s="31"/>
      <c r="F649" s="31"/>
      <c r="G649" s="31"/>
      <c r="H649" s="31"/>
      <c r="I649" s="31"/>
      <c r="J649" s="31"/>
      <c r="K649" s="31"/>
      <c r="L649" s="31"/>
      <c r="M649" s="31"/>
      <c r="N649" s="94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  <c r="AA649" s="31"/>
      <c r="AB649" s="31"/>
      <c r="AC649" s="31"/>
      <c r="AD649" s="31"/>
      <c r="AE649" s="31"/>
      <c r="AF649" s="31"/>
      <c r="AG649" s="31"/>
    </row>
    <row r="650" spans="1:33" ht="15.75" customHeight="1" x14ac:dyDescent="0.25">
      <c r="A650" s="31"/>
      <c r="B650" s="130"/>
      <c r="C650" s="31"/>
      <c r="D650" s="130"/>
      <c r="E650" s="31"/>
      <c r="F650" s="31"/>
      <c r="G650" s="31"/>
      <c r="H650" s="31"/>
      <c r="I650" s="31"/>
      <c r="J650" s="31"/>
      <c r="K650" s="31"/>
      <c r="L650" s="31"/>
      <c r="M650" s="31"/>
      <c r="N650" s="94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  <c r="AA650" s="31"/>
      <c r="AB650" s="31"/>
      <c r="AC650" s="31"/>
      <c r="AD650" s="31"/>
      <c r="AE650" s="31"/>
      <c r="AF650" s="31"/>
      <c r="AG650" s="31"/>
    </row>
    <row r="651" spans="1:33" ht="15.75" customHeight="1" x14ac:dyDescent="0.25">
      <c r="A651" s="31"/>
      <c r="B651" s="130"/>
      <c r="C651" s="31"/>
      <c r="D651" s="130"/>
      <c r="E651" s="31"/>
      <c r="F651" s="31"/>
      <c r="G651" s="31"/>
      <c r="H651" s="31"/>
      <c r="I651" s="31"/>
      <c r="J651" s="31"/>
      <c r="K651" s="31"/>
      <c r="L651" s="31"/>
      <c r="M651" s="31"/>
      <c r="N651" s="94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  <c r="AA651" s="31"/>
      <c r="AB651" s="31"/>
      <c r="AC651" s="31"/>
      <c r="AD651" s="31"/>
      <c r="AE651" s="31"/>
      <c r="AF651" s="31"/>
      <c r="AG651" s="31"/>
    </row>
    <row r="652" spans="1:33" ht="15.75" customHeight="1" x14ac:dyDescent="0.25">
      <c r="A652" s="31"/>
      <c r="B652" s="130"/>
      <c r="C652" s="31"/>
      <c r="D652" s="130"/>
      <c r="E652" s="31"/>
      <c r="F652" s="31"/>
      <c r="G652" s="31"/>
      <c r="H652" s="31"/>
      <c r="I652" s="31"/>
      <c r="J652" s="31"/>
      <c r="K652" s="31"/>
      <c r="L652" s="31"/>
      <c r="M652" s="31"/>
      <c r="N652" s="94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  <c r="AA652" s="31"/>
      <c r="AB652" s="31"/>
      <c r="AC652" s="31"/>
      <c r="AD652" s="31"/>
      <c r="AE652" s="31"/>
      <c r="AF652" s="31"/>
      <c r="AG652" s="31"/>
    </row>
    <row r="653" spans="1:33" ht="15.75" customHeight="1" x14ac:dyDescent="0.25">
      <c r="A653" s="31"/>
      <c r="B653" s="130"/>
      <c r="C653" s="31"/>
      <c r="D653" s="130"/>
      <c r="E653" s="31"/>
      <c r="F653" s="31"/>
      <c r="G653" s="31"/>
      <c r="H653" s="31"/>
      <c r="I653" s="31"/>
      <c r="J653" s="31"/>
      <c r="K653" s="31"/>
      <c r="L653" s="31"/>
      <c r="M653" s="31"/>
      <c r="N653" s="94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  <c r="AA653" s="31"/>
      <c r="AB653" s="31"/>
      <c r="AC653" s="31"/>
      <c r="AD653" s="31"/>
      <c r="AE653" s="31"/>
      <c r="AF653" s="31"/>
      <c r="AG653" s="31"/>
    </row>
    <row r="654" spans="1:33" ht="15.75" customHeight="1" x14ac:dyDescent="0.25">
      <c r="A654" s="31"/>
      <c r="B654" s="130"/>
      <c r="C654" s="31"/>
      <c r="D654" s="130"/>
      <c r="E654" s="31"/>
      <c r="F654" s="31"/>
      <c r="G654" s="31"/>
      <c r="H654" s="31"/>
      <c r="I654" s="31"/>
      <c r="J654" s="31"/>
      <c r="K654" s="31"/>
      <c r="L654" s="31"/>
      <c r="M654" s="31"/>
      <c r="N654" s="94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  <c r="AA654" s="31"/>
      <c r="AB654" s="31"/>
      <c r="AC654" s="31"/>
      <c r="AD654" s="31"/>
      <c r="AE654" s="31"/>
      <c r="AF654" s="31"/>
      <c r="AG654" s="31"/>
    </row>
    <row r="655" spans="1:33" ht="15.75" customHeight="1" x14ac:dyDescent="0.25">
      <c r="A655" s="31"/>
      <c r="B655" s="130"/>
      <c r="C655" s="31"/>
      <c r="D655" s="130"/>
      <c r="E655" s="31"/>
      <c r="F655" s="31"/>
      <c r="G655" s="31"/>
      <c r="H655" s="31"/>
      <c r="I655" s="31"/>
      <c r="J655" s="31"/>
      <c r="K655" s="31"/>
      <c r="L655" s="31"/>
      <c r="M655" s="31"/>
      <c r="N655" s="94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  <c r="AA655" s="31"/>
      <c r="AB655" s="31"/>
      <c r="AC655" s="31"/>
      <c r="AD655" s="31"/>
      <c r="AE655" s="31"/>
      <c r="AF655" s="31"/>
      <c r="AG655" s="31"/>
    </row>
    <row r="656" spans="1:33" ht="15.75" customHeight="1" x14ac:dyDescent="0.25">
      <c r="A656" s="31"/>
      <c r="B656" s="130"/>
      <c r="C656" s="31"/>
      <c r="D656" s="130"/>
      <c r="E656" s="31"/>
      <c r="F656" s="31"/>
      <c r="G656" s="31"/>
      <c r="H656" s="31"/>
      <c r="I656" s="31"/>
      <c r="J656" s="31"/>
      <c r="K656" s="31"/>
      <c r="L656" s="31"/>
      <c r="M656" s="31"/>
      <c r="N656" s="94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  <c r="AA656" s="31"/>
      <c r="AB656" s="31"/>
      <c r="AC656" s="31"/>
      <c r="AD656" s="31"/>
      <c r="AE656" s="31"/>
      <c r="AF656" s="31"/>
      <c r="AG656" s="31"/>
    </row>
    <row r="657" spans="1:33" ht="15.75" customHeight="1" x14ac:dyDescent="0.25">
      <c r="A657" s="31"/>
      <c r="B657" s="130"/>
      <c r="C657" s="31"/>
      <c r="D657" s="130"/>
      <c r="E657" s="31"/>
      <c r="F657" s="31"/>
      <c r="G657" s="31"/>
      <c r="H657" s="31"/>
      <c r="I657" s="31"/>
      <c r="J657" s="31"/>
      <c r="K657" s="31"/>
      <c r="L657" s="31"/>
      <c r="M657" s="31"/>
      <c r="N657" s="94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  <c r="AA657" s="31"/>
      <c r="AB657" s="31"/>
      <c r="AC657" s="31"/>
      <c r="AD657" s="31"/>
      <c r="AE657" s="31"/>
      <c r="AF657" s="31"/>
      <c r="AG657" s="31"/>
    </row>
    <row r="658" spans="1:33" ht="15.75" customHeight="1" x14ac:dyDescent="0.25">
      <c r="A658" s="31"/>
      <c r="B658" s="130"/>
      <c r="C658" s="31"/>
      <c r="D658" s="130"/>
      <c r="E658" s="31"/>
      <c r="F658" s="31"/>
      <c r="G658" s="31"/>
      <c r="H658" s="31"/>
      <c r="I658" s="31"/>
      <c r="J658" s="31"/>
      <c r="K658" s="31"/>
      <c r="L658" s="31"/>
      <c r="M658" s="31"/>
      <c r="N658" s="94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  <c r="AA658" s="31"/>
      <c r="AB658" s="31"/>
      <c r="AC658" s="31"/>
      <c r="AD658" s="31"/>
      <c r="AE658" s="31"/>
      <c r="AF658" s="31"/>
      <c r="AG658" s="31"/>
    </row>
    <row r="659" spans="1:33" ht="15.75" customHeight="1" x14ac:dyDescent="0.25">
      <c r="A659" s="31"/>
      <c r="B659" s="130"/>
      <c r="C659" s="31"/>
      <c r="D659" s="130"/>
      <c r="E659" s="31"/>
      <c r="F659" s="31"/>
      <c r="G659" s="31"/>
      <c r="H659" s="31"/>
      <c r="I659" s="31"/>
      <c r="J659" s="31"/>
      <c r="K659" s="31"/>
      <c r="L659" s="31"/>
      <c r="M659" s="31"/>
      <c r="N659" s="94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  <c r="AA659" s="31"/>
      <c r="AB659" s="31"/>
      <c r="AC659" s="31"/>
      <c r="AD659" s="31"/>
      <c r="AE659" s="31"/>
      <c r="AF659" s="31"/>
      <c r="AG659" s="31"/>
    </row>
    <row r="660" spans="1:33" ht="15.75" customHeight="1" x14ac:dyDescent="0.25">
      <c r="A660" s="31"/>
      <c r="B660" s="130"/>
      <c r="C660" s="31"/>
      <c r="D660" s="130"/>
      <c r="E660" s="31"/>
      <c r="F660" s="31"/>
      <c r="G660" s="31"/>
      <c r="H660" s="31"/>
      <c r="I660" s="31"/>
      <c r="J660" s="31"/>
      <c r="K660" s="31"/>
      <c r="L660" s="31"/>
      <c r="M660" s="31"/>
      <c r="N660" s="94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  <c r="AA660" s="31"/>
      <c r="AB660" s="31"/>
      <c r="AC660" s="31"/>
      <c r="AD660" s="31"/>
      <c r="AE660" s="31"/>
      <c r="AF660" s="31"/>
      <c r="AG660" s="31"/>
    </row>
    <row r="661" spans="1:33" ht="15.75" customHeight="1" x14ac:dyDescent="0.25">
      <c r="A661" s="31"/>
      <c r="B661" s="130"/>
      <c r="C661" s="31"/>
      <c r="D661" s="130"/>
      <c r="E661" s="31"/>
      <c r="F661" s="31"/>
      <c r="G661" s="31"/>
      <c r="H661" s="31"/>
      <c r="I661" s="31"/>
      <c r="J661" s="31"/>
      <c r="K661" s="31"/>
      <c r="L661" s="31"/>
      <c r="M661" s="31"/>
      <c r="N661" s="94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  <c r="AA661" s="31"/>
      <c r="AB661" s="31"/>
      <c r="AC661" s="31"/>
      <c r="AD661" s="31"/>
      <c r="AE661" s="31"/>
      <c r="AF661" s="31"/>
      <c r="AG661" s="31"/>
    </row>
    <row r="662" spans="1:33" ht="15.75" customHeight="1" x14ac:dyDescent="0.25">
      <c r="A662" s="31"/>
      <c r="B662" s="130"/>
      <c r="C662" s="31"/>
      <c r="D662" s="130"/>
      <c r="E662" s="31"/>
      <c r="F662" s="31"/>
      <c r="G662" s="31"/>
      <c r="H662" s="31"/>
      <c r="I662" s="31"/>
      <c r="J662" s="31"/>
      <c r="K662" s="31"/>
      <c r="L662" s="31"/>
      <c r="M662" s="31"/>
      <c r="N662" s="94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  <c r="AA662" s="31"/>
      <c r="AB662" s="31"/>
      <c r="AC662" s="31"/>
      <c r="AD662" s="31"/>
      <c r="AE662" s="31"/>
      <c r="AF662" s="31"/>
      <c r="AG662" s="31"/>
    </row>
    <row r="663" spans="1:33" ht="15.75" customHeight="1" x14ac:dyDescent="0.25">
      <c r="A663" s="31"/>
      <c r="B663" s="130"/>
      <c r="C663" s="31"/>
      <c r="D663" s="130"/>
      <c r="E663" s="31"/>
      <c r="F663" s="31"/>
      <c r="G663" s="31"/>
      <c r="H663" s="31"/>
      <c r="I663" s="31"/>
      <c r="J663" s="31"/>
      <c r="K663" s="31"/>
      <c r="L663" s="31"/>
      <c r="M663" s="31"/>
      <c r="N663" s="94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  <c r="AA663" s="31"/>
      <c r="AB663" s="31"/>
      <c r="AC663" s="31"/>
      <c r="AD663" s="31"/>
      <c r="AE663" s="31"/>
      <c r="AF663" s="31"/>
      <c r="AG663" s="31"/>
    </row>
    <row r="664" spans="1:33" ht="15.75" customHeight="1" x14ac:dyDescent="0.25">
      <c r="A664" s="31"/>
      <c r="B664" s="130"/>
      <c r="C664" s="31"/>
      <c r="D664" s="130"/>
      <c r="E664" s="31"/>
      <c r="F664" s="31"/>
      <c r="G664" s="31"/>
      <c r="H664" s="31"/>
      <c r="I664" s="31"/>
      <c r="J664" s="31"/>
      <c r="K664" s="31"/>
      <c r="L664" s="31"/>
      <c r="M664" s="31"/>
      <c r="N664" s="94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  <c r="AA664" s="31"/>
      <c r="AB664" s="31"/>
      <c r="AC664" s="31"/>
      <c r="AD664" s="31"/>
      <c r="AE664" s="31"/>
      <c r="AF664" s="31"/>
      <c r="AG664" s="31"/>
    </row>
    <row r="665" spans="1:33" ht="15.75" customHeight="1" x14ac:dyDescent="0.25">
      <c r="A665" s="31"/>
      <c r="B665" s="130"/>
      <c r="C665" s="31"/>
      <c r="D665" s="130"/>
      <c r="E665" s="31"/>
      <c r="F665" s="31"/>
      <c r="G665" s="31"/>
      <c r="H665" s="31"/>
      <c r="I665" s="31"/>
      <c r="J665" s="31"/>
      <c r="K665" s="31"/>
      <c r="L665" s="31"/>
      <c r="M665" s="31"/>
      <c r="N665" s="94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  <c r="AA665" s="31"/>
      <c r="AB665" s="31"/>
      <c r="AC665" s="31"/>
      <c r="AD665" s="31"/>
      <c r="AE665" s="31"/>
      <c r="AF665" s="31"/>
      <c r="AG665" s="31"/>
    </row>
    <row r="666" spans="1:33" ht="15.75" customHeight="1" x14ac:dyDescent="0.25">
      <c r="A666" s="31"/>
      <c r="B666" s="130"/>
      <c r="C666" s="31"/>
      <c r="D666" s="130"/>
      <c r="E666" s="31"/>
      <c r="F666" s="31"/>
      <c r="G666" s="31"/>
      <c r="H666" s="31"/>
      <c r="I666" s="31"/>
      <c r="J666" s="31"/>
      <c r="K666" s="31"/>
      <c r="L666" s="31"/>
      <c r="M666" s="31"/>
      <c r="N666" s="94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  <c r="AA666" s="31"/>
      <c r="AB666" s="31"/>
      <c r="AC666" s="31"/>
      <c r="AD666" s="31"/>
      <c r="AE666" s="31"/>
      <c r="AF666" s="31"/>
      <c r="AG666" s="31"/>
    </row>
    <row r="667" spans="1:33" ht="15.75" customHeight="1" x14ac:dyDescent="0.25">
      <c r="A667" s="31"/>
      <c r="B667" s="130"/>
      <c r="C667" s="31"/>
      <c r="D667" s="130"/>
      <c r="E667" s="31"/>
      <c r="F667" s="31"/>
      <c r="G667" s="31"/>
      <c r="H667" s="31"/>
      <c r="I667" s="31"/>
      <c r="J667" s="31"/>
      <c r="K667" s="31"/>
      <c r="L667" s="31"/>
      <c r="M667" s="31"/>
      <c r="N667" s="94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  <c r="AA667" s="31"/>
      <c r="AB667" s="31"/>
      <c r="AC667" s="31"/>
      <c r="AD667" s="31"/>
      <c r="AE667" s="31"/>
      <c r="AF667" s="31"/>
      <c r="AG667" s="31"/>
    </row>
    <row r="668" spans="1:33" ht="15.75" customHeight="1" x14ac:dyDescent="0.25">
      <c r="A668" s="31"/>
      <c r="B668" s="130"/>
      <c r="C668" s="31"/>
      <c r="D668" s="130"/>
      <c r="E668" s="31"/>
      <c r="F668" s="31"/>
      <c r="G668" s="31"/>
      <c r="H668" s="31"/>
      <c r="I668" s="31"/>
      <c r="J668" s="31"/>
      <c r="K668" s="31"/>
      <c r="L668" s="31"/>
      <c r="M668" s="31"/>
      <c r="N668" s="94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  <c r="AA668" s="31"/>
      <c r="AB668" s="31"/>
      <c r="AC668" s="31"/>
      <c r="AD668" s="31"/>
      <c r="AE668" s="31"/>
      <c r="AF668" s="31"/>
      <c r="AG668" s="31"/>
    </row>
    <row r="669" spans="1:33" ht="15.75" customHeight="1" x14ac:dyDescent="0.25">
      <c r="A669" s="31"/>
      <c r="B669" s="130"/>
      <c r="C669" s="31"/>
      <c r="D669" s="130"/>
      <c r="E669" s="31"/>
      <c r="F669" s="31"/>
      <c r="G669" s="31"/>
      <c r="H669" s="31"/>
      <c r="I669" s="31"/>
      <c r="J669" s="31"/>
      <c r="K669" s="31"/>
      <c r="L669" s="31"/>
      <c r="M669" s="31"/>
      <c r="N669" s="94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  <c r="AA669" s="31"/>
      <c r="AB669" s="31"/>
      <c r="AC669" s="31"/>
      <c r="AD669" s="31"/>
      <c r="AE669" s="31"/>
      <c r="AF669" s="31"/>
      <c r="AG669" s="31"/>
    </row>
    <row r="670" spans="1:33" ht="15.75" customHeight="1" x14ac:dyDescent="0.25">
      <c r="A670" s="31"/>
      <c r="B670" s="130"/>
      <c r="C670" s="31"/>
      <c r="D670" s="130"/>
      <c r="E670" s="31"/>
      <c r="F670" s="31"/>
      <c r="G670" s="31"/>
      <c r="H670" s="31"/>
      <c r="I670" s="31"/>
      <c r="J670" s="31"/>
      <c r="K670" s="31"/>
      <c r="L670" s="31"/>
      <c r="M670" s="31"/>
      <c r="N670" s="94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  <c r="AA670" s="31"/>
      <c r="AB670" s="31"/>
      <c r="AC670" s="31"/>
      <c r="AD670" s="31"/>
      <c r="AE670" s="31"/>
      <c r="AF670" s="31"/>
      <c r="AG670" s="31"/>
    </row>
    <row r="671" spans="1:33" ht="15.75" customHeight="1" x14ac:dyDescent="0.25">
      <c r="A671" s="31"/>
      <c r="B671" s="130"/>
      <c r="C671" s="31"/>
      <c r="D671" s="130"/>
      <c r="E671" s="31"/>
      <c r="F671" s="31"/>
      <c r="G671" s="31"/>
      <c r="H671" s="31"/>
      <c r="I671" s="31"/>
      <c r="J671" s="31"/>
      <c r="K671" s="31"/>
      <c r="L671" s="31"/>
      <c r="M671" s="31"/>
      <c r="N671" s="94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  <c r="AA671" s="31"/>
      <c r="AB671" s="31"/>
      <c r="AC671" s="31"/>
      <c r="AD671" s="31"/>
      <c r="AE671" s="31"/>
      <c r="AF671" s="31"/>
      <c r="AG671" s="31"/>
    </row>
    <row r="672" spans="1:33" ht="15.75" customHeight="1" x14ac:dyDescent="0.25">
      <c r="A672" s="31"/>
      <c r="B672" s="130"/>
      <c r="C672" s="31"/>
      <c r="D672" s="130"/>
      <c r="E672" s="31"/>
      <c r="F672" s="31"/>
      <c r="G672" s="31"/>
      <c r="H672" s="31"/>
      <c r="I672" s="31"/>
      <c r="J672" s="31"/>
      <c r="K672" s="31"/>
      <c r="L672" s="31"/>
      <c r="M672" s="31"/>
      <c r="N672" s="94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  <c r="AA672" s="31"/>
      <c r="AB672" s="31"/>
      <c r="AC672" s="31"/>
      <c r="AD672" s="31"/>
      <c r="AE672" s="31"/>
      <c r="AF672" s="31"/>
      <c r="AG672" s="31"/>
    </row>
    <row r="673" spans="1:33" ht="15.75" customHeight="1" x14ac:dyDescent="0.25">
      <c r="A673" s="31"/>
      <c r="B673" s="130"/>
      <c r="C673" s="31"/>
      <c r="D673" s="130"/>
      <c r="E673" s="31"/>
      <c r="F673" s="31"/>
      <c r="G673" s="31"/>
      <c r="H673" s="31"/>
      <c r="I673" s="31"/>
      <c r="J673" s="31"/>
      <c r="K673" s="31"/>
      <c r="L673" s="31"/>
      <c r="M673" s="31"/>
      <c r="N673" s="94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  <c r="AA673" s="31"/>
      <c r="AB673" s="31"/>
      <c r="AC673" s="31"/>
      <c r="AD673" s="31"/>
      <c r="AE673" s="31"/>
      <c r="AF673" s="31"/>
      <c r="AG673" s="31"/>
    </row>
    <row r="674" spans="1:33" ht="15.75" customHeight="1" x14ac:dyDescent="0.25">
      <c r="A674" s="31"/>
      <c r="B674" s="130"/>
      <c r="C674" s="31"/>
      <c r="D674" s="130"/>
      <c r="E674" s="31"/>
      <c r="F674" s="31"/>
      <c r="G674" s="31"/>
      <c r="H674" s="31"/>
      <c r="I674" s="31"/>
      <c r="J674" s="31"/>
      <c r="K674" s="31"/>
      <c r="L674" s="31"/>
      <c r="M674" s="31"/>
      <c r="N674" s="94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  <c r="AA674" s="31"/>
      <c r="AB674" s="31"/>
      <c r="AC674" s="31"/>
      <c r="AD674" s="31"/>
      <c r="AE674" s="31"/>
      <c r="AF674" s="31"/>
      <c r="AG674" s="31"/>
    </row>
    <row r="675" spans="1:33" ht="15.75" customHeight="1" x14ac:dyDescent="0.25">
      <c r="A675" s="31"/>
      <c r="B675" s="130"/>
      <c r="C675" s="31"/>
      <c r="D675" s="130"/>
      <c r="E675" s="31"/>
      <c r="F675" s="31"/>
      <c r="G675" s="31"/>
      <c r="H675" s="31"/>
      <c r="I675" s="31"/>
      <c r="J675" s="31"/>
      <c r="K675" s="31"/>
      <c r="L675" s="31"/>
      <c r="M675" s="31"/>
      <c r="N675" s="94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  <c r="AA675" s="31"/>
      <c r="AB675" s="31"/>
      <c r="AC675" s="31"/>
      <c r="AD675" s="31"/>
      <c r="AE675" s="31"/>
      <c r="AF675" s="31"/>
      <c r="AG675" s="31"/>
    </row>
    <row r="676" spans="1:33" ht="15.75" customHeight="1" x14ac:dyDescent="0.25">
      <c r="A676" s="31"/>
      <c r="B676" s="130"/>
      <c r="C676" s="31"/>
      <c r="D676" s="130"/>
      <c r="E676" s="31"/>
      <c r="F676" s="31"/>
      <c r="G676" s="31"/>
      <c r="H676" s="31"/>
      <c r="I676" s="31"/>
      <c r="J676" s="31"/>
      <c r="K676" s="31"/>
      <c r="L676" s="31"/>
      <c r="M676" s="31"/>
      <c r="N676" s="94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  <c r="AA676" s="31"/>
      <c r="AB676" s="31"/>
      <c r="AC676" s="31"/>
      <c r="AD676" s="31"/>
      <c r="AE676" s="31"/>
      <c r="AF676" s="31"/>
      <c r="AG676" s="31"/>
    </row>
    <row r="677" spans="1:33" ht="15.75" customHeight="1" x14ac:dyDescent="0.25">
      <c r="A677" s="31"/>
      <c r="B677" s="130"/>
      <c r="C677" s="31"/>
      <c r="D677" s="130"/>
      <c r="E677" s="31"/>
      <c r="F677" s="31"/>
      <c r="G677" s="31"/>
      <c r="H677" s="31"/>
      <c r="I677" s="31"/>
      <c r="J677" s="31"/>
      <c r="K677" s="31"/>
      <c r="L677" s="31"/>
      <c r="M677" s="31"/>
      <c r="N677" s="94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  <c r="AA677" s="31"/>
      <c r="AB677" s="31"/>
      <c r="AC677" s="31"/>
      <c r="AD677" s="31"/>
      <c r="AE677" s="31"/>
      <c r="AF677" s="31"/>
      <c r="AG677" s="31"/>
    </row>
    <row r="678" spans="1:33" ht="15.75" customHeight="1" x14ac:dyDescent="0.25">
      <c r="A678" s="31"/>
      <c r="B678" s="130"/>
      <c r="C678" s="31"/>
      <c r="D678" s="130"/>
      <c r="E678" s="31"/>
      <c r="F678" s="31"/>
      <c r="G678" s="31"/>
      <c r="H678" s="31"/>
      <c r="I678" s="31"/>
      <c r="J678" s="31"/>
      <c r="K678" s="31"/>
      <c r="L678" s="31"/>
      <c r="M678" s="31"/>
      <c r="N678" s="94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  <c r="AA678" s="31"/>
      <c r="AB678" s="31"/>
      <c r="AC678" s="31"/>
      <c r="AD678" s="31"/>
      <c r="AE678" s="31"/>
      <c r="AF678" s="31"/>
      <c r="AG678" s="31"/>
    </row>
    <row r="679" spans="1:33" ht="15.75" customHeight="1" x14ac:dyDescent="0.25">
      <c r="A679" s="31"/>
      <c r="B679" s="130"/>
      <c r="C679" s="31"/>
      <c r="D679" s="130"/>
      <c r="E679" s="31"/>
      <c r="F679" s="31"/>
      <c r="G679" s="31"/>
      <c r="H679" s="31"/>
      <c r="I679" s="31"/>
      <c r="J679" s="31"/>
      <c r="K679" s="31"/>
      <c r="L679" s="31"/>
      <c r="M679" s="31"/>
      <c r="N679" s="94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  <c r="AA679" s="31"/>
      <c r="AB679" s="31"/>
      <c r="AC679" s="31"/>
      <c r="AD679" s="31"/>
      <c r="AE679" s="31"/>
      <c r="AF679" s="31"/>
      <c r="AG679" s="31"/>
    </row>
    <row r="680" spans="1:33" ht="15.75" customHeight="1" x14ac:dyDescent="0.25">
      <c r="A680" s="31"/>
      <c r="B680" s="130"/>
      <c r="C680" s="31"/>
      <c r="D680" s="130"/>
      <c r="E680" s="31"/>
      <c r="F680" s="31"/>
      <c r="G680" s="31"/>
      <c r="H680" s="31"/>
      <c r="I680" s="31"/>
      <c r="J680" s="31"/>
      <c r="K680" s="31"/>
      <c r="L680" s="31"/>
      <c r="M680" s="31"/>
      <c r="N680" s="94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  <c r="AA680" s="31"/>
      <c r="AB680" s="31"/>
      <c r="AC680" s="31"/>
      <c r="AD680" s="31"/>
      <c r="AE680" s="31"/>
      <c r="AF680" s="31"/>
      <c r="AG680" s="31"/>
    </row>
    <row r="681" spans="1:33" ht="15.75" customHeight="1" x14ac:dyDescent="0.25">
      <c r="A681" s="31"/>
      <c r="B681" s="130"/>
      <c r="C681" s="31"/>
      <c r="D681" s="130"/>
      <c r="E681" s="31"/>
      <c r="F681" s="31"/>
      <c r="G681" s="31"/>
      <c r="H681" s="31"/>
      <c r="I681" s="31"/>
      <c r="J681" s="31"/>
      <c r="K681" s="31"/>
      <c r="L681" s="31"/>
      <c r="M681" s="31"/>
      <c r="N681" s="94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  <c r="AA681" s="31"/>
      <c r="AB681" s="31"/>
      <c r="AC681" s="31"/>
      <c r="AD681" s="31"/>
      <c r="AE681" s="31"/>
      <c r="AF681" s="31"/>
      <c r="AG681" s="31"/>
    </row>
    <row r="682" spans="1:33" ht="15.75" customHeight="1" x14ac:dyDescent="0.25">
      <c r="A682" s="31"/>
      <c r="B682" s="130"/>
      <c r="C682" s="31"/>
      <c r="D682" s="130"/>
      <c r="E682" s="31"/>
      <c r="F682" s="31"/>
      <c r="G682" s="31"/>
      <c r="H682" s="31"/>
      <c r="I682" s="31"/>
      <c r="J682" s="31"/>
      <c r="K682" s="31"/>
      <c r="L682" s="31"/>
      <c r="M682" s="31"/>
      <c r="N682" s="94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  <c r="AA682" s="31"/>
      <c r="AB682" s="31"/>
      <c r="AC682" s="31"/>
      <c r="AD682" s="31"/>
      <c r="AE682" s="31"/>
      <c r="AF682" s="31"/>
      <c r="AG682" s="31"/>
    </row>
    <row r="683" spans="1:33" ht="15.75" customHeight="1" x14ac:dyDescent="0.25">
      <c r="A683" s="31"/>
      <c r="B683" s="130"/>
      <c r="C683" s="31"/>
      <c r="D683" s="130"/>
      <c r="E683" s="31"/>
      <c r="F683" s="31"/>
      <c r="G683" s="31"/>
      <c r="H683" s="31"/>
      <c r="I683" s="31"/>
      <c r="J683" s="31"/>
      <c r="K683" s="31"/>
      <c r="L683" s="31"/>
      <c r="M683" s="31"/>
      <c r="N683" s="94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  <c r="AA683" s="31"/>
      <c r="AB683" s="31"/>
      <c r="AC683" s="31"/>
      <c r="AD683" s="31"/>
      <c r="AE683" s="31"/>
      <c r="AF683" s="31"/>
      <c r="AG683" s="31"/>
    </row>
    <row r="684" spans="1:33" ht="15.75" customHeight="1" x14ac:dyDescent="0.25">
      <c r="A684" s="31"/>
      <c r="B684" s="130"/>
      <c r="C684" s="31"/>
      <c r="D684" s="130"/>
      <c r="E684" s="31"/>
      <c r="F684" s="31"/>
      <c r="G684" s="31"/>
      <c r="H684" s="31"/>
      <c r="I684" s="31"/>
      <c r="J684" s="31"/>
      <c r="K684" s="31"/>
      <c r="L684" s="31"/>
      <c r="M684" s="31"/>
      <c r="N684" s="94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  <c r="AA684" s="31"/>
      <c r="AB684" s="31"/>
      <c r="AC684" s="31"/>
      <c r="AD684" s="31"/>
      <c r="AE684" s="31"/>
      <c r="AF684" s="31"/>
      <c r="AG684" s="31"/>
    </row>
    <row r="685" spans="1:33" ht="15.75" customHeight="1" x14ac:dyDescent="0.25">
      <c r="A685" s="31"/>
      <c r="B685" s="130"/>
      <c r="C685" s="31"/>
      <c r="D685" s="130"/>
      <c r="E685" s="31"/>
      <c r="F685" s="31"/>
      <c r="G685" s="31"/>
      <c r="H685" s="31"/>
      <c r="I685" s="31"/>
      <c r="J685" s="31"/>
      <c r="K685" s="31"/>
      <c r="L685" s="31"/>
      <c r="M685" s="31"/>
      <c r="N685" s="94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  <c r="AA685" s="31"/>
      <c r="AB685" s="31"/>
      <c r="AC685" s="31"/>
      <c r="AD685" s="31"/>
      <c r="AE685" s="31"/>
      <c r="AF685" s="31"/>
      <c r="AG685" s="31"/>
    </row>
    <row r="686" spans="1:33" ht="15.75" customHeight="1" x14ac:dyDescent="0.25">
      <c r="A686" s="31"/>
      <c r="B686" s="130"/>
      <c r="C686" s="31"/>
      <c r="D686" s="130"/>
      <c r="E686" s="31"/>
      <c r="F686" s="31"/>
      <c r="G686" s="31"/>
      <c r="H686" s="31"/>
      <c r="I686" s="31"/>
      <c r="J686" s="31"/>
      <c r="K686" s="31"/>
      <c r="L686" s="31"/>
      <c r="M686" s="31"/>
      <c r="N686" s="94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  <c r="AA686" s="31"/>
      <c r="AB686" s="31"/>
      <c r="AC686" s="31"/>
      <c r="AD686" s="31"/>
      <c r="AE686" s="31"/>
      <c r="AF686" s="31"/>
      <c r="AG686" s="31"/>
    </row>
    <row r="687" spans="1:33" ht="15.75" customHeight="1" x14ac:dyDescent="0.25">
      <c r="A687" s="31"/>
      <c r="B687" s="130"/>
      <c r="C687" s="31"/>
      <c r="D687" s="130"/>
      <c r="E687" s="31"/>
      <c r="F687" s="31"/>
      <c r="G687" s="31"/>
      <c r="H687" s="31"/>
      <c r="I687" s="31"/>
      <c r="J687" s="31"/>
      <c r="K687" s="31"/>
      <c r="L687" s="31"/>
      <c r="M687" s="31"/>
      <c r="N687" s="94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  <c r="AA687" s="31"/>
      <c r="AB687" s="31"/>
      <c r="AC687" s="31"/>
      <c r="AD687" s="31"/>
      <c r="AE687" s="31"/>
      <c r="AF687" s="31"/>
      <c r="AG687" s="31"/>
    </row>
    <row r="688" spans="1:33" ht="15.75" customHeight="1" x14ac:dyDescent="0.25">
      <c r="A688" s="31"/>
      <c r="B688" s="130"/>
      <c r="C688" s="31"/>
      <c r="D688" s="130"/>
      <c r="E688" s="31"/>
      <c r="F688" s="31"/>
      <c r="G688" s="31"/>
      <c r="H688" s="31"/>
      <c r="I688" s="31"/>
      <c r="J688" s="31"/>
      <c r="K688" s="31"/>
      <c r="L688" s="31"/>
      <c r="M688" s="31"/>
      <c r="N688" s="94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  <c r="AA688" s="31"/>
      <c r="AB688" s="31"/>
      <c r="AC688" s="31"/>
      <c r="AD688" s="31"/>
      <c r="AE688" s="31"/>
      <c r="AF688" s="31"/>
      <c r="AG688" s="31"/>
    </row>
    <row r="689" spans="1:33" ht="15.75" customHeight="1" x14ac:dyDescent="0.25">
      <c r="A689" s="31"/>
      <c r="B689" s="130"/>
      <c r="C689" s="31"/>
      <c r="D689" s="130"/>
      <c r="E689" s="31"/>
      <c r="F689" s="31"/>
      <c r="G689" s="31"/>
      <c r="H689" s="31"/>
      <c r="I689" s="31"/>
      <c r="J689" s="31"/>
      <c r="K689" s="31"/>
      <c r="L689" s="31"/>
      <c r="M689" s="31"/>
      <c r="N689" s="94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  <c r="AA689" s="31"/>
      <c r="AB689" s="31"/>
      <c r="AC689" s="31"/>
      <c r="AD689" s="31"/>
      <c r="AE689" s="31"/>
      <c r="AF689" s="31"/>
      <c r="AG689" s="31"/>
    </row>
    <row r="690" spans="1:33" ht="15.75" customHeight="1" x14ac:dyDescent="0.25">
      <c r="A690" s="31"/>
      <c r="B690" s="130"/>
      <c r="C690" s="31"/>
      <c r="D690" s="130"/>
      <c r="E690" s="31"/>
      <c r="F690" s="31"/>
      <c r="G690" s="31"/>
      <c r="H690" s="31"/>
      <c r="I690" s="31"/>
      <c r="J690" s="31"/>
      <c r="K690" s="31"/>
      <c r="L690" s="31"/>
      <c r="M690" s="31"/>
      <c r="N690" s="94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  <c r="AA690" s="31"/>
      <c r="AB690" s="31"/>
      <c r="AC690" s="31"/>
      <c r="AD690" s="31"/>
      <c r="AE690" s="31"/>
      <c r="AF690" s="31"/>
      <c r="AG690" s="31"/>
    </row>
    <row r="691" spans="1:33" ht="15.75" customHeight="1" x14ac:dyDescent="0.25">
      <c r="A691" s="31"/>
      <c r="B691" s="130"/>
      <c r="C691" s="31"/>
      <c r="D691" s="130"/>
      <c r="E691" s="31"/>
      <c r="F691" s="31"/>
      <c r="G691" s="31"/>
      <c r="H691" s="31"/>
      <c r="I691" s="31"/>
      <c r="J691" s="31"/>
      <c r="K691" s="31"/>
      <c r="L691" s="31"/>
      <c r="M691" s="31"/>
      <c r="N691" s="94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  <c r="AA691" s="31"/>
      <c r="AB691" s="31"/>
      <c r="AC691" s="31"/>
      <c r="AD691" s="31"/>
      <c r="AE691" s="31"/>
      <c r="AF691" s="31"/>
      <c r="AG691" s="31"/>
    </row>
    <row r="692" spans="1:33" ht="15.75" customHeight="1" x14ac:dyDescent="0.25">
      <c r="A692" s="31"/>
      <c r="B692" s="130"/>
      <c r="C692" s="31"/>
      <c r="D692" s="130"/>
      <c r="E692" s="31"/>
      <c r="F692" s="31"/>
      <c r="G692" s="31"/>
      <c r="H692" s="31"/>
      <c r="I692" s="31"/>
      <c r="J692" s="31"/>
      <c r="K692" s="31"/>
      <c r="L692" s="31"/>
      <c r="M692" s="31"/>
      <c r="N692" s="94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  <c r="AA692" s="31"/>
      <c r="AB692" s="31"/>
      <c r="AC692" s="31"/>
      <c r="AD692" s="31"/>
      <c r="AE692" s="31"/>
      <c r="AF692" s="31"/>
      <c r="AG692" s="31"/>
    </row>
    <row r="693" spans="1:33" ht="15.75" customHeight="1" x14ac:dyDescent="0.25">
      <c r="A693" s="31"/>
      <c r="B693" s="130"/>
      <c r="C693" s="31"/>
      <c r="D693" s="130"/>
      <c r="E693" s="31"/>
      <c r="F693" s="31"/>
      <c r="G693" s="31"/>
      <c r="H693" s="31"/>
      <c r="I693" s="31"/>
      <c r="J693" s="31"/>
      <c r="K693" s="31"/>
      <c r="L693" s="31"/>
      <c r="M693" s="31"/>
      <c r="N693" s="94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  <c r="AA693" s="31"/>
      <c r="AB693" s="31"/>
      <c r="AC693" s="31"/>
      <c r="AD693" s="31"/>
      <c r="AE693" s="31"/>
      <c r="AF693" s="31"/>
      <c r="AG693" s="31"/>
    </row>
    <row r="694" spans="1:33" ht="15.75" customHeight="1" x14ac:dyDescent="0.25">
      <c r="A694" s="31"/>
      <c r="B694" s="130"/>
      <c r="C694" s="31"/>
      <c r="D694" s="130"/>
      <c r="E694" s="31"/>
      <c r="F694" s="31"/>
      <c r="G694" s="31"/>
      <c r="H694" s="31"/>
      <c r="I694" s="31"/>
      <c r="J694" s="31"/>
      <c r="K694" s="31"/>
      <c r="L694" s="31"/>
      <c r="M694" s="31"/>
      <c r="N694" s="94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  <c r="AA694" s="31"/>
      <c r="AB694" s="31"/>
      <c r="AC694" s="31"/>
      <c r="AD694" s="31"/>
      <c r="AE694" s="31"/>
      <c r="AF694" s="31"/>
      <c r="AG694" s="31"/>
    </row>
    <row r="695" spans="1:33" ht="15.75" customHeight="1" x14ac:dyDescent="0.25">
      <c r="A695" s="31"/>
      <c r="B695" s="130"/>
      <c r="C695" s="31"/>
      <c r="D695" s="130"/>
      <c r="E695" s="31"/>
      <c r="F695" s="31"/>
      <c r="G695" s="31"/>
      <c r="H695" s="31"/>
      <c r="I695" s="31"/>
      <c r="J695" s="31"/>
      <c r="K695" s="31"/>
      <c r="L695" s="31"/>
      <c r="M695" s="31"/>
      <c r="N695" s="94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  <c r="AA695" s="31"/>
      <c r="AB695" s="31"/>
      <c r="AC695" s="31"/>
      <c r="AD695" s="31"/>
      <c r="AE695" s="31"/>
      <c r="AF695" s="31"/>
      <c r="AG695" s="31"/>
    </row>
    <row r="696" spans="1:33" ht="15.75" customHeight="1" x14ac:dyDescent="0.25">
      <c r="A696" s="31"/>
      <c r="B696" s="130"/>
      <c r="C696" s="31"/>
      <c r="D696" s="130"/>
      <c r="E696" s="31"/>
      <c r="F696" s="31"/>
      <c r="G696" s="31"/>
      <c r="H696" s="31"/>
      <c r="I696" s="31"/>
      <c r="J696" s="31"/>
      <c r="K696" s="31"/>
      <c r="L696" s="31"/>
      <c r="M696" s="31"/>
      <c r="N696" s="94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  <c r="AA696" s="31"/>
      <c r="AB696" s="31"/>
      <c r="AC696" s="31"/>
      <c r="AD696" s="31"/>
      <c r="AE696" s="31"/>
      <c r="AF696" s="31"/>
      <c r="AG696" s="31"/>
    </row>
    <row r="697" spans="1:33" ht="15.75" customHeight="1" x14ac:dyDescent="0.25">
      <c r="A697" s="31"/>
      <c r="B697" s="130"/>
      <c r="C697" s="31"/>
      <c r="D697" s="130"/>
      <c r="E697" s="31"/>
      <c r="F697" s="31"/>
      <c r="G697" s="31"/>
      <c r="H697" s="31"/>
      <c r="I697" s="31"/>
      <c r="J697" s="31"/>
      <c r="K697" s="31"/>
      <c r="L697" s="31"/>
      <c r="M697" s="31"/>
      <c r="N697" s="94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  <c r="AA697" s="31"/>
      <c r="AB697" s="31"/>
      <c r="AC697" s="31"/>
      <c r="AD697" s="31"/>
      <c r="AE697" s="31"/>
      <c r="AF697" s="31"/>
      <c r="AG697" s="31"/>
    </row>
    <row r="698" spans="1:33" ht="15.75" customHeight="1" x14ac:dyDescent="0.25">
      <c r="A698" s="31"/>
      <c r="B698" s="130"/>
      <c r="C698" s="31"/>
      <c r="D698" s="130"/>
      <c r="E698" s="31"/>
      <c r="F698" s="31"/>
      <c r="G698" s="31"/>
      <c r="H698" s="31"/>
      <c r="I698" s="31"/>
      <c r="J698" s="31"/>
      <c r="K698" s="31"/>
      <c r="L698" s="31"/>
      <c r="M698" s="31"/>
      <c r="N698" s="94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  <c r="AA698" s="31"/>
      <c r="AB698" s="31"/>
      <c r="AC698" s="31"/>
      <c r="AD698" s="31"/>
      <c r="AE698" s="31"/>
      <c r="AF698" s="31"/>
      <c r="AG698" s="31"/>
    </row>
    <row r="699" spans="1:33" ht="15.75" customHeight="1" x14ac:dyDescent="0.25">
      <c r="A699" s="31"/>
      <c r="B699" s="130"/>
      <c r="C699" s="31"/>
      <c r="D699" s="130"/>
      <c r="E699" s="31"/>
      <c r="F699" s="31"/>
      <c r="G699" s="31"/>
      <c r="H699" s="31"/>
      <c r="I699" s="31"/>
      <c r="J699" s="31"/>
      <c r="K699" s="31"/>
      <c r="L699" s="31"/>
      <c r="M699" s="31"/>
      <c r="N699" s="94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  <c r="AA699" s="31"/>
      <c r="AB699" s="31"/>
      <c r="AC699" s="31"/>
      <c r="AD699" s="31"/>
      <c r="AE699" s="31"/>
      <c r="AF699" s="31"/>
      <c r="AG699" s="31"/>
    </row>
    <row r="700" spans="1:33" ht="15.75" customHeight="1" x14ac:dyDescent="0.25">
      <c r="A700" s="31"/>
      <c r="B700" s="130"/>
      <c r="C700" s="31"/>
      <c r="D700" s="130"/>
      <c r="E700" s="31"/>
      <c r="F700" s="31"/>
      <c r="G700" s="31"/>
      <c r="H700" s="31"/>
      <c r="I700" s="31"/>
      <c r="J700" s="31"/>
      <c r="K700" s="31"/>
      <c r="L700" s="31"/>
      <c r="M700" s="31"/>
      <c r="N700" s="94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  <c r="AA700" s="31"/>
      <c r="AB700" s="31"/>
      <c r="AC700" s="31"/>
      <c r="AD700" s="31"/>
      <c r="AE700" s="31"/>
      <c r="AF700" s="31"/>
      <c r="AG700" s="31"/>
    </row>
    <row r="701" spans="1:33" ht="15.75" customHeight="1" x14ac:dyDescent="0.25">
      <c r="A701" s="31"/>
      <c r="B701" s="130"/>
      <c r="C701" s="31"/>
      <c r="D701" s="130"/>
      <c r="E701" s="31"/>
      <c r="F701" s="31"/>
      <c r="G701" s="31"/>
      <c r="H701" s="31"/>
      <c r="I701" s="31"/>
      <c r="J701" s="31"/>
      <c r="K701" s="31"/>
      <c r="L701" s="31"/>
      <c r="M701" s="31"/>
      <c r="N701" s="94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  <c r="AA701" s="31"/>
      <c r="AB701" s="31"/>
      <c r="AC701" s="31"/>
      <c r="AD701" s="31"/>
      <c r="AE701" s="31"/>
      <c r="AF701" s="31"/>
      <c r="AG701" s="31"/>
    </row>
    <row r="702" spans="1:33" ht="15.75" customHeight="1" x14ac:dyDescent="0.25">
      <c r="A702" s="31"/>
      <c r="B702" s="130"/>
      <c r="C702" s="31"/>
      <c r="D702" s="130"/>
      <c r="E702" s="31"/>
      <c r="F702" s="31"/>
      <c r="G702" s="31"/>
      <c r="H702" s="31"/>
      <c r="I702" s="31"/>
      <c r="J702" s="31"/>
      <c r="K702" s="31"/>
      <c r="L702" s="31"/>
      <c r="M702" s="31"/>
      <c r="N702" s="94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  <c r="AA702" s="31"/>
      <c r="AB702" s="31"/>
      <c r="AC702" s="31"/>
      <c r="AD702" s="31"/>
      <c r="AE702" s="31"/>
      <c r="AF702" s="31"/>
      <c r="AG702" s="31"/>
    </row>
    <row r="703" spans="1:33" ht="15.75" customHeight="1" x14ac:dyDescent="0.25">
      <c r="A703" s="31"/>
      <c r="B703" s="130"/>
      <c r="C703" s="31"/>
      <c r="D703" s="130"/>
      <c r="E703" s="31"/>
      <c r="F703" s="31"/>
      <c r="G703" s="31"/>
      <c r="H703" s="31"/>
      <c r="I703" s="31"/>
      <c r="J703" s="31"/>
      <c r="K703" s="31"/>
      <c r="L703" s="31"/>
      <c r="M703" s="31"/>
      <c r="N703" s="94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  <c r="AA703" s="31"/>
      <c r="AB703" s="31"/>
      <c r="AC703" s="31"/>
      <c r="AD703" s="31"/>
      <c r="AE703" s="31"/>
      <c r="AF703" s="31"/>
      <c r="AG703" s="31"/>
    </row>
    <row r="704" spans="1:33" ht="15.75" customHeight="1" x14ac:dyDescent="0.25">
      <c r="A704" s="31"/>
      <c r="B704" s="130"/>
      <c r="C704" s="31"/>
      <c r="D704" s="130"/>
      <c r="E704" s="31"/>
      <c r="F704" s="31"/>
      <c r="G704" s="31"/>
      <c r="H704" s="31"/>
      <c r="I704" s="31"/>
      <c r="J704" s="31"/>
      <c r="K704" s="31"/>
      <c r="L704" s="31"/>
      <c r="M704" s="31"/>
      <c r="N704" s="94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  <c r="AA704" s="31"/>
      <c r="AB704" s="31"/>
      <c r="AC704" s="31"/>
      <c r="AD704" s="31"/>
      <c r="AE704" s="31"/>
      <c r="AF704" s="31"/>
      <c r="AG704" s="31"/>
    </row>
    <row r="705" spans="1:33" ht="15.75" customHeight="1" x14ac:dyDescent="0.25">
      <c r="A705" s="31"/>
      <c r="B705" s="130"/>
      <c r="C705" s="31"/>
      <c r="D705" s="130"/>
      <c r="E705" s="31"/>
      <c r="F705" s="31"/>
      <c r="G705" s="31"/>
      <c r="H705" s="31"/>
      <c r="I705" s="31"/>
      <c r="J705" s="31"/>
      <c r="K705" s="31"/>
      <c r="L705" s="31"/>
      <c r="M705" s="31"/>
      <c r="N705" s="94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  <c r="AA705" s="31"/>
      <c r="AB705" s="31"/>
      <c r="AC705" s="31"/>
      <c r="AD705" s="31"/>
      <c r="AE705" s="31"/>
      <c r="AF705" s="31"/>
      <c r="AG705" s="31"/>
    </row>
    <row r="706" spans="1:33" ht="15.75" customHeight="1" x14ac:dyDescent="0.25">
      <c r="A706" s="31"/>
      <c r="B706" s="130"/>
      <c r="C706" s="31"/>
      <c r="D706" s="130"/>
      <c r="E706" s="31"/>
      <c r="F706" s="31"/>
      <c r="G706" s="31"/>
      <c r="H706" s="31"/>
      <c r="I706" s="31"/>
      <c r="J706" s="31"/>
      <c r="K706" s="31"/>
      <c r="L706" s="31"/>
      <c r="M706" s="31"/>
      <c r="N706" s="94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  <c r="AA706" s="31"/>
      <c r="AB706" s="31"/>
      <c r="AC706" s="31"/>
      <c r="AD706" s="31"/>
      <c r="AE706" s="31"/>
      <c r="AF706" s="31"/>
      <c r="AG706" s="31"/>
    </row>
    <row r="707" spans="1:33" ht="15.75" customHeight="1" x14ac:dyDescent="0.25">
      <c r="A707" s="31"/>
      <c r="B707" s="130"/>
      <c r="C707" s="31"/>
      <c r="D707" s="130"/>
      <c r="E707" s="31"/>
      <c r="F707" s="31"/>
      <c r="G707" s="31"/>
      <c r="H707" s="31"/>
      <c r="I707" s="31"/>
      <c r="J707" s="31"/>
      <c r="K707" s="31"/>
      <c r="L707" s="31"/>
      <c r="M707" s="31"/>
      <c r="N707" s="94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  <c r="AA707" s="31"/>
      <c r="AB707" s="31"/>
      <c r="AC707" s="31"/>
      <c r="AD707" s="31"/>
      <c r="AE707" s="31"/>
      <c r="AF707" s="31"/>
      <c r="AG707" s="31"/>
    </row>
    <row r="708" spans="1:33" ht="15.75" customHeight="1" x14ac:dyDescent="0.25">
      <c r="A708" s="31"/>
      <c r="B708" s="130"/>
      <c r="C708" s="31"/>
      <c r="D708" s="130"/>
      <c r="E708" s="31"/>
      <c r="F708" s="31"/>
      <c r="G708" s="31"/>
      <c r="H708" s="31"/>
      <c r="I708" s="31"/>
      <c r="J708" s="31"/>
      <c r="K708" s="31"/>
      <c r="L708" s="31"/>
      <c r="M708" s="31"/>
      <c r="N708" s="94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  <c r="AA708" s="31"/>
      <c r="AB708" s="31"/>
      <c r="AC708" s="31"/>
      <c r="AD708" s="31"/>
      <c r="AE708" s="31"/>
      <c r="AF708" s="31"/>
      <c r="AG708" s="31"/>
    </row>
    <row r="709" spans="1:33" ht="15.75" customHeight="1" x14ac:dyDescent="0.25">
      <c r="A709" s="31"/>
      <c r="B709" s="130"/>
      <c r="C709" s="31"/>
      <c r="D709" s="130"/>
      <c r="E709" s="31"/>
      <c r="F709" s="31"/>
      <c r="G709" s="31"/>
      <c r="H709" s="31"/>
      <c r="I709" s="31"/>
      <c r="J709" s="31"/>
      <c r="K709" s="31"/>
      <c r="L709" s="31"/>
      <c r="M709" s="31"/>
      <c r="N709" s="94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  <c r="AA709" s="31"/>
      <c r="AB709" s="31"/>
      <c r="AC709" s="31"/>
      <c r="AD709" s="31"/>
      <c r="AE709" s="31"/>
      <c r="AF709" s="31"/>
      <c r="AG709" s="31"/>
    </row>
    <row r="710" spans="1:33" ht="15.75" customHeight="1" x14ac:dyDescent="0.25">
      <c r="A710" s="31"/>
      <c r="B710" s="130"/>
      <c r="C710" s="31"/>
      <c r="D710" s="130"/>
      <c r="E710" s="31"/>
      <c r="F710" s="31"/>
      <c r="G710" s="31"/>
      <c r="H710" s="31"/>
      <c r="I710" s="31"/>
      <c r="J710" s="31"/>
      <c r="K710" s="31"/>
      <c r="L710" s="31"/>
      <c r="M710" s="31"/>
      <c r="N710" s="94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  <c r="AA710" s="31"/>
      <c r="AB710" s="31"/>
      <c r="AC710" s="31"/>
      <c r="AD710" s="31"/>
      <c r="AE710" s="31"/>
      <c r="AF710" s="31"/>
      <c r="AG710" s="31"/>
    </row>
    <row r="711" spans="1:33" ht="15.75" customHeight="1" x14ac:dyDescent="0.25">
      <c r="A711" s="31"/>
      <c r="B711" s="130"/>
      <c r="C711" s="31"/>
      <c r="D711" s="130"/>
      <c r="E711" s="31"/>
      <c r="F711" s="31"/>
      <c r="G711" s="31"/>
      <c r="H711" s="31"/>
      <c r="I711" s="31"/>
      <c r="J711" s="31"/>
      <c r="K711" s="31"/>
      <c r="L711" s="31"/>
      <c r="M711" s="31"/>
      <c r="N711" s="94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  <c r="AA711" s="31"/>
      <c r="AB711" s="31"/>
      <c r="AC711" s="31"/>
      <c r="AD711" s="31"/>
      <c r="AE711" s="31"/>
      <c r="AF711" s="31"/>
      <c r="AG711" s="31"/>
    </row>
    <row r="712" spans="1:33" ht="15.75" customHeight="1" x14ac:dyDescent="0.25">
      <c r="A712" s="31"/>
      <c r="B712" s="130"/>
      <c r="C712" s="31"/>
      <c r="D712" s="130"/>
      <c r="E712" s="31"/>
      <c r="F712" s="31"/>
      <c r="G712" s="31"/>
      <c r="H712" s="31"/>
      <c r="I712" s="31"/>
      <c r="J712" s="31"/>
      <c r="K712" s="31"/>
      <c r="L712" s="31"/>
      <c r="M712" s="31"/>
      <c r="N712" s="94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  <c r="AA712" s="31"/>
      <c r="AB712" s="31"/>
      <c r="AC712" s="31"/>
      <c r="AD712" s="31"/>
      <c r="AE712" s="31"/>
      <c r="AF712" s="31"/>
      <c r="AG712" s="31"/>
    </row>
    <row r="713" spans="1:33" ht="15.75" customHeight="1" x14ac:dyDescent="0.25">
      <c r="A713" s="31"/>
      <c r="B713" s="130"/>
      <c r="C713" s="31"/>
      <c r="D713" s="130"/>
      <c r="E713" s="31"/>
      <c r="F713" s="31"/>
      <c r="G713" s="31"/>
      <c r="H713" s="31"/>
      <c r="I713" s="31"/>
      <c r="J713" s="31"/>
      <c r="K713" s="31"/>
      <c r="L713" s="31"/>
      <c r="M713" s="31"/>
      <c r="N713" s="94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  <c r="AA713" s="31"/>
      <c r="AB713" s="31"/>
      <c r="AC713" s="31"/>
      <c r="AD713" s="31"/>
      <c r="AE713" s="31"/>
      <c r="AF713" s="31"/>
      <c r="AG713" s="31"/>
    </row>
    <row r="714" spans="1:33" ht="15.75" customHeight="1" x14ac:dyDescent="0.25">
      <c r="A714" s="31"/>
      <c r="B714" s="130"/>
      <c r="C714" s="31"/>
      <c r="D714" s="130"/>
      <c r="E714" s="31"/>
      <c r="F714" s="31"/>
      <c r="G714" s="31"/>
      <c r="H714" s="31"/>
      <c r="I714" s="31"/>
      <c r="J714" s="31"/>
      <c r="K714" s="31"/>
      <c r="L714" s="31"/>
      <c r="M714" s="31"/>
      <c r="N714" s="94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  <c r="AA714" s="31"/>
      <c r="AB714" s="31"/>
      <c r="AC714" s="31"/>
      <c r="AD714" s="31"/>
      <c r="AE714" s="31"/>
      <c r="AF714" s="31"/>
      <c r="AG714" s="31"/>
    </row>
    <row r="715" spans="1:33" ht="15.75" customHeight="1" x14ac:dyDescent="0.25">
      <c r="A715" s="31"/>
      <c r="B715" s="130"/>
      <c r="C715" s="31"/>
      <c r="D715" s="130"/>
      <c r="E715" s="31"/>
      <c r="F715" s="31"/>
      <c r="G715" s="31"/>
      <c r="H715" s="31"/>
      <c r="I715" s="31"/>
      <c r="J715" s="31"/>
      <c r="K715" s="31"/>
      <c r="L715" s="31"/>
      <c r="M715" s="31"/>
      <c r="N715" s="94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  <c r="AA715" s="31"/>
      <c r="AB715" s="31"/>
      <c r="AC715" s="31"/>
      <c r="AD715" s="31"/>
      <c r="AE715" s="31"/>
      <c r="AF715" s="31"/>
      <c r="AG715" s="31"/>
    </row>
    <row r="716" spans="1:33" ht="15.75" customHeight="1" x14ac:dyDescent="0.25">
      <c r="A716" s="31"/>
      <c r="B716" s="130"/>
      <c r="C716" s="31"/>
      <c r="D716" s="130"/>
      <c r="E716" s="31"/>
      <c r="F716" s="31"/>
      <c r="G716" s="31"/>
      <c r="H716" s="31"/>
      <c r="I716" s="31"/>
      <c r="J716" s="31"/>
      <c r="K716" s="31"/>
      <c r="L716" s="31"/>
      <c r="M716" s="31"/>
      <c r="N716" s="94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  <c r="AA716" s="31"/>
      <c r="AB716" s="31"/>
      <c r="AC716" s="31"/>
      <c r="AD716" s="31"/>
      <c r="AE716" s="31"/>
      <c r="AF716" s="31"/>
      <c r="AG716" s="31"/>
    </row>
    <row r="717" spans="1:33" ht="15.75" customHeight="1" x14ac:dyDescent="0.25">
      <c r="A717" s="31"/>
      <c r="B717" s="130"/>
      <c r="C717" s="31"/>
      <c r="D717" s="130"/>
      <c r="E717" s="31"/>
      <c r="F717" s="31"/>
      <c r="G717" s="31"/>
      <c r="H717" s="31"/>
      <c r="I717" s="31"/>
      <c r="J717" s="31"/>
      <c r="K717" s="31"/>
      <c r="L717" s="31"/>
      <c r="M717" s="31"/>
      <c r="N717" s="94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  <c r="AA717" s="31"/>
      <c r="AB717" s="31"/>
      <c r="AC717" s="31"/>
      <c r="AD717" s="31"/>
      <c r="AE717" s="31"/>
      <c r="AF717" s="31"/>
      <c r="AG717" s="31"/>
    </row>
    <row r="718" spans="1:33" ht="15.75" customHeight="1" x14ac:dyDescent="0.25">
      <c r="A718" s="31"/>
      <c r="B718" s="130"/>
      <c r="C718" s="31"/>
      <c r="D718" s="130"/>
      <c r="E718" s="31"/>
      <c r="F718" s="31"/>
      <c r="G718" s="31"/>
      <c r="H718" s="31"/>
      <c r="I718" s="31"/>
      <c r="J718" s="31"/>
      <c r="K718" s="31"/>
      <c r="L718" s="31"/>
      <c r="M718" s="31"/>
      <c r="N718" s="94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  <c r="AA718" s="31"/>
      <c r="AB718" s="31"/>
      <c r="AC718" s="31"/>
      <c r="AD718" s="31"/>
      <c r="AE718" s="31"/>
      <c r="AF718" s="31"/>
      <c r="AG718" s="31"/>
    </row>
    <row r="719" spans="1:33" ht="15.75" customHeight="1" x14ac:dyDescent="0.25">
      <c r="A719" s="31"/>
      <c r="B719" s="130"/>
      <c r="C719" s="31"/>
      <c r="D719" s="130"/>
      <c r="E719" s="31"/>
      <c r="F719" s="31"/>
      <c r="G719" s="31"/>
      <c r="H719" s="31"/>
      <c r="I719" s="31"/>
      <c r="J719" s="31"/>
      <c r="K719" s="31"/>
      <c r="L719" s="31"/>
      <c r="M719" s="31"/>
      <c r="N719" s="94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  <c r="AA719" s="31"/>
      <c r="AB719" s="31"/>
      <c r="AC719" s="31"/>
      <c r="AD719" s="31"/>
      <c r="AE719" s="31"/>
      <c r="AF719" s="31"/>
      <c r="AG719" s="31"/>
    </row>
    <row r="720" spans="1:33" ht="15.75" customHeight="1" x14ac:dyDescent="0.25">
      <c r="A720" s="31"/>
      <c r="B720" s="130"/>
      <c r="C720" s="31"/>
      <c r="D720" s="130"/>
      <c r="E720" s="31"/>
      <c r="F720" s="31"/>
      <c r="G720" s="31"/>
      <c r="H720" s="31"/>
      <c r="I720" s="31"/>
      <c r="J720" s="31"/>
      <c r="K720" s="31"/>
      <c r="L720" s="31"/>
      <c r="M720" s="31"/>
      <c r="N720" s="94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  <c r="AA720" s="31"/>
      <c r="AB720" s="31"/>
      <c r="AC720" s="31"/>
      <c r="AD720" s="31"/>
      <c r="AE720" s="31"/>
      <c r="AF720" s="31"/>
      <c r="AG720" s="31"/>
    </row>
    <row r="721" spans="1:33" ht="15.75" customHeight="1" x14ac:dyDescent="0.25">
      <c r="A721" s="31"/>
      <c r="B721" s="130"/>
      <c r="C721" s="31"/>
      <c r="D721" s="130"/>
      <c r="E721" s="31"/>
      <c r="F721" s="31"/>
      <c r="G721" s="31"/>
      <c r="H721" s="31"/>
      <c r="I721" s="31"/>
      <c r="J721" s="31"/>
      <c r="K721" s="31"/>
      <c r="L721" s="31"/>
      <c r="M721" s="31"/>
      <c r="N721" s="94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  <c r="AA721" s="31"/>
      <c r="AB721" s="31"/>
      <c r="AC721" s="31"/>
      <c r="AD721" s="31"/>
      <c r="AE721" s="31"/>
      <c r="AF721" s="31"/>
      <c r="AG721" s="31"/>
    </row>
    <row r="722" spans="1:33" ht="15.75" customHeight="1" x14ac:dyDescent="0.25">
      <c r="A722" s="31"/>
      <c r="B722" s="130"/>
      <c r="C722" s="31"/>
      <c r="D722" s="130"/>
      <c r="E722" s="31"/>
      <c r="F722" s="31"/>
      <c r="G722" s="31"/>
      <c r="H722" s="31"/>
      <c r="I722" s="31"/>
      <c r="J722" s="31"/>
      <c r="K722" s="31"/>
      <c r="L722" s="31"/>
      <c r="M722" s="31"/>
      <c r="N722" s="94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  <c r="AA722" s="31"/>
      <c r="AB722" s="31"/>
      <c r="AC722" s="31"/>
      <c r="AD722" s="31"/>
      <c r="AE722" s="31"/>
      <c r="AF722" s="31"/>
      <c r="AG722" s="31"/>
    </row>
    <row r="723" spans="1:33" ht="15.75" customHeight="1" x14ac:dyDescent="0.25">
      <c r="A723" s="31"/>
      <c r="B723" s="130"/>
      <c r="C723" s="31"/>
      <c r="D723" s="130"/>
      <c r="E723" s="31"/>
      <c r="F723" s="31"/>
      <c r="G723" s="31"/>
      <c r="H723" s="31"/>
      <c r="I723" s="31"/>
      <c r="J723" s="31"/>
      <c r="K723" s="31"/>
      <c r="L723" s="31"/>
      <c r="M723" s="31"/>
      <c r="N723" s="94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  <c r="AA723" s="31"/>
      <c r="AB723" s="31"/>
      <c r="AC723" s="31"/>
      <c r="AD723" s="31"/>
      <c r="AE723" s="31"/>
      <c r="AF723" s="31"/>
      <c r="AG723" s="31"/>
    </row>
    <row r="724" spans="1:33" ht="15.75" customHeight="1" x14ac:dyDescent="0.25">
      <c r="A724" s="31"/>
      <c r="B724" s="130"/>
      <c r="C724" s="31"/>
      <c r="D724" s="130"/>
      <c r="E724" s="31"/>
      <c r="F724" s="31"/>
      <c r="G724" s="31"/>
      <c r="H724" s="31"/>
      <c r="I724" s="31"/>
      <c r="J724" s="31"/>
      <c r="K724" s="31"/>
      <c r="L724" s="31"/>
      <c r="M724" s="31"/>
      <c r="N724" s="94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  <c r="AA724" s="31"/>
      <c r="AB724" s="31"/>
      <c r="AC724" s="31"/>
      <c r="AD724" s="31"/>
      <c r="AE724" s="31"/>
      <c r="AF724" s="31"/>
      <c r="AG724" s="31"/>
    </row>
    <row r="725" spans="1:33" ht="15.75" customHeight="1" x14ac:dyDescent="0.25">
      <c r="A725" s="31"/>
      <c r="B725" s="130"/>
      <c r="C725" s="31"/>
      <c r="D725" s="130"/>
      <c r="E725" s="31"/>
      <c r="F725" s="31"/>
      <c r="G725" s="31"/>
      <c r="H725" s="31"/>
      <c r="I725" s="31"/>
      <c r="J725" s="31"/>
      <c r="K725" s="31"/>
      <c r="L725" s="31"/>
      <c r="M725" s="31"/>
      <c r="N725" s="94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  <c r="AA725" s="31"/>
      <c r="AB725" s="31"/>
      <c r="AC725" s="31"/>
      <c r="AD725" s="31"/>
      <c r="AE725" s="31"/>
      <c r="AF725" s="31"/>
      <c r="AG725" s="31"/>
    </row>
    <row r="726" spans="1:33" ht="15.75" customHeight="1" x14ac:dyDescent="0.25">
      <c r="A726" s="31"/>
      <c r="B726" s="130"/>
      <c r="C726" s="31"/>
      <c r="D726" s="130"/>
      <c r="E726" s="31"/>
      <c r="F726" s="31"/>
      <c r="G726" s="31"/>
      <c r="H726" s="31"/>
      <c r="I726" s="31"/>
      <c r="J726" s="31"/>
      <c r="K726" s="31"/>
      <c r="L726" s="31"/>
      <c r="M726" s="31"/>
      <c r="N726" s="94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  <c r="AA726" s="31"/>
      <c r="AB726" s="31"/>
      <c r="AC726" s="31"/>
      <c r="AD726" s="31"/>
      <c r="AE726" s="31"/>
      <c r="AF726" s="31"/>
      <c r="AG726" s="31"/>
    </row>
    <row r="727" spans="1:33" ht="15.75" customHeight="1" x14ac:dyDescent="0.25">
      <c r="A727" s="31"/>
      <c r="B727" s="130"/>
      <c r="C727" s="31"/>
      <c r="D727" s="130"/>
      <c r="E727" s="31"/>
      <c r="F727" s="31"/>
      <c r="G727" s="31"/>
      <c r="H727" s="31"/>
      <c r="I727" s="31"/>
      <c r="J727" s="31"/>
      <c r="K727" s="31"/>
      <c r="L727" s="31"/>
      <c r="M727" s="31"/>
      <c r="N727" s="94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  <c r="AA727" s="31"/>
      <c r="AB727" s="31"/>
      <c r="AC727" s="31"/>
      <c r="AD727" s="31"/>
      <c r="AE727" s="31"/>
      <c r="AF727" s="31"/>
      <c r="AG727" s="31"/>
    </row>
    <row r="728" spans="1:33" ht="15.75" customHeight="1" x14ac:dyDescent="0.25">
      <c r="A728" s="31"/>
      <c r="B728" s="130"/>
      <c r="C728" s="31"/>
      <c r="D728" s="130"/>
      <c r="E728" s="31"/>
      <c r="F728" s="31"/>
      <c r="G728" s="31"/>
      <c r="H728" s="31"/>
      <c r="I728" s="31"/>
      <c r="J728" s="31"/>
      <c r="K728" s="31"/>
      <c r="L728" s="31"/>
      <c r="M728" s="31"/>
      <c r="N728" s="94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  <c r="AA728" s="31"/>
      <c r="AB728" s="31"/>
      <c r="AC728" s="31"/>
      <c r="AD728" s="31"/>
      <c r="AE728" s="31"/>
      <c r="AF728" s="31"/>
      <c r="AG728" s="31"/>
    </row>
    <row r="729" spans="1:33" ht="15.75" customHeight="1" x14ac:dyDescent="0.25">
      <c r="A729" s="31"/>
      <c r="B729" s="130"/>
      <c r="C729" s="31"/>
      <c r="D729" s="130"/>
      <c r="E729" s="31"/>
      <c r="F729" s="31"/>
      <c r="G729" s="31"/>
      <c r="H729" s="31"/>
      <c r="I729" s="31"/>
      <c r="J729" s="31"/>
      <c r="K729" s="31"/>
      <c r="L729" s="31"/>
      <c r="M729" s="31"/>
      <c r="N729" s="94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  <c r="AA729" s="31"/>
      <c r="AB729" s="31"/>
      <c r="AC729" s="31"/>
      <c r="AD729" s="31"/>
      <c r="AE729" s="31"/>
      <c r="AF729" s="31"/>
      <c r="AG729" s="31"/>
    </row>
    <row r="730" spans="1:33" ht="15.75" customHeight="1" x14ac:dyDescent="0.25">
      <c r="A730" s="31"/>
      <c r="B730" s="130"/>
      <c r="C730" s="31"/>
      <c r="D730" s="130"/>
      <c r="E730" s="31"/>
      <c r="F730" s="31"/>
      <c r="G730" s="31"/>
      <c r="H730" s="31"/>
      <c r="I730" s="31"/>
      <c r="J730" s="31"/>
      <c r="K730" s="31"/>
      <c r="L730" s="31"/>
      <c r="M730" s="31"/>
      <c r="N730" s="94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  <c r="AA730" s="31"/>
      <c r="AB730" s="31"/>
      <c r="AC730" s="31"/>
      <c r="AD730" s="31"/>
      <c r="AE730" s="31"/>
      <c r="AF730" s="31"/>
      <c r="AG730" s="31"/>
    </row>
    <row r="731" spans="1:33" ht="15.75" customHeight="1" x14ac:dyDescent="0.25">
      <c r="A731" s="31"/>
      <c r="B731" s="130"/>
      <c r="C731" s="31"/>
      <c r="D731" s="130"/>
      <c r="E731" s="31"/>
      <c r="F731" s="31"/>
      <c r="G731" s="31"/>
      <c r="H731" s="31"/>
      <c r="I731" s="31"/>
      <c r="J731" s="31"/>
      <c r="K731" s="31"/>
      <c r="L731" s="31"/>
      <c r="M731" s="31"/>
      <c r="N731" s="94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  <c r="AA731" s="31"/>
      <c r="AB731" s="31"/>
      <c r="AC731" s="31"/>
      <c r="AD731" s="31"/>
      <c r="AE731" s="31"/>
      <c r="AF731" s="31"/>
      <c r="AG731" s="31"/>
    </row>
    <row r="732" spans="1:33" ht="15.75" customHeight="1" x14ac:dyDescent="0.25">
      <c r="A732" s="31"/>
      <c r="B732" s="130"/>
      <c r="C732" s="31"/>
      <c r="D732" s="130"/>
      <c r="E732" s="31"/>
      <c r="F732" s="31"/>
      <c r="G732" s="31"/>
      <c r="H732" s="31"/>
      <c r="I732" s="31"/>
      <c r="J732" s="31"/>
      <c r="K732" s="31"/>
      <c r="L732" s="31"/>
      <c r="M732" s="31"/>
      <c r="N732" s="94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  <c r="AA732" s="31"/>
      <c r="AB732" s="31"/>
      <c r="AC732" s="31"/>
      <c r="AD732" s="31"/>
      <c r="AE732" s="31"/>
      <c r="AF732" s="31"/>
      <c r="AG732" s="31"/>
    </row>
    <row r="733" spans="1:33" ht="15.75" customHeight="1" x14ac:dyDescent="0.25">
      <c r="A733" s="31"/>
      <c r="B733" s="130"/>
      <c r="C733" s="31"/>
      <c r="D733" s="130"/>
      <c r="E733" s="31"/>
      <c r="F733" s="31"/>
      <c r="G733" s="31"/>
      <c r="H733" s="31"/>
      <c r="I733" s="31"/>
      <c r="J733" s="31"/>
      <c r="K733" s="31"/>
      <c r="L733" s="31"/>
      <c r="M733" s="31"/>
      <c r="N733" s="94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  <c r="AA733" s="31"/>
      <c r="AB733" s="31"/>
      <c r="AC733" s="31"/>
      <c r="AD733" s="31"/>
      <c r="AE733" s="31"/>
      <c r="AF733" s="31"/>
      <c r="AG733" s="31"/>
    </row>
    <row r="734" spans="1:33" ht="15.75" customHeight="1" x14ac:dyDescent="0.25">
      <c r="A734" s="31"/>
      <c r="B734" s="130"/>
      <c r="C734" s="31"/>
      <c r="D734" s="130"/>
      <c r="E734" s="31"/>
      <c r="F734" s="31"/>
      <c r="G734" s="31"/>
      <c r="H734" s="31"/>
      <c r="I734" s="31"/>
      <c r="J734" s="31"/>
      <c r="K734" s="31"/>
      <c r="L734" s="31"/>
      <c r="M734" s="31"/>
      <c r="N734" s="94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  <c r="AA734" s="31"/>
      <c r="AB734" s="31"/>
      <c r="AC734" s="31"/>
      <c r="AD734" s="31"/>
      <c r="AE734" s="31"/>
      <c r="AF734" s="31"/>
      <c r="AG734" s="31"/>
    </row>
    <row r="735" spans="1:33" ht="15.75" customHeight="1" x14ac:dyDescent="0.25">
      <c r="A735" s="31"/>
      <c r="B735" s="130"/>
      <c r="C735" s="31"/>
      <c r="D735" s="130"/>
      <c r="E735" s="31"/>
      <c r="F735" s="31"/>
      <c r="G735" s="31"/>
      <c r="H735" s="31"/>
      <c r="I735" s="31"/>
      <c r="J735" s="31"/>
      <c r="K735" s="31"/>
      <c r="L735" s="31"/>
      <c r="M735" s="31"/>
      <c r="N735" s="94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  <c r="AA735" s="31"/>
      <c r="AB735" s="31"/>
      <c r="AC735" s="31"/>
      <c r="AD735" s="31"/>
      <c r="AE735" s="31"/>
      <c r="AF735" s="31"/>
      <c r="AG735" s="31"/>
    </row>
    <row r="736" spans="1:33" ht="15.75" customHeight="1" x14ac:dyDescent="0.25">
      <c r="A736" s="31"/>
      <c r="B736" s="130"/>
      <c r="C736" s="31"/>
      <c r="D736" s="130"/>
      <c r="E736" s="31"/>
      <c r="F736" s="31"/>
      <c r="G736" s="31"/>
      <c r="H736" s="31"/>
      <c r="I736" s="31"/>
      <c r="J736" s="31"/>
      <c r="K736" s="31"/>
      <c r="L736" s="31"/>
      <c r="M736" s="31"/>
      <c r="N736" s="94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  <c r="AA736" s="31"/>
      <c r="AB736" s="31"/>
      <c r="AC736" s="31"/>
      <c r="AD736" s="31"/>
      <c r="AE736" s="31"/>
      <c r="AF736" s="31"/>
      <c r="AG736" s="31"/>
    </row>
    <row r="737" spans="1:33" ht="15.75" customHeight="1" x14ac:dyDescent="0.25">
      <c r="A737" s="31"/>
      <c r="B737" s="130"/>
      <c r="C737" s="31"/>
      <c r="D737" s="130"/>
      <c r="E737" s="31"/>
      <c r="F737" s="31"/>
      <c r="G737" s="31"/>
      <c r="H737" s="31"/>
      <c r="I737" s="31"/>
      <c r="J737" s="31"/>
      <c r="K737" s="31"/>
      <c r="L737" s="31"/>
      <c r="M737" s="31"/>
      <c r="N737" s="94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  <c r="AA737" s="31"/>
      <c r="AB737" s="31"/>
      <c r="AC737" s="31"/>
      <c r="AD737" s="31"/>
      <c r="AE737" s="31"/>
      <c r="AF737" s="31"/>
      <c r="AG737" s="31"/>
    </row>
    <row r="738" spans="1:33" ht="15.75" customHeight="1" x14ac:dyDescent="0.25">
      <c r="A738" s="31"/>
      <c r="B738" s="130"/>
      <c r="C738" s="31"/>
      <c r="D738" s="130"/>
      <c r="E738" s="31"/>
      <c r="F738" s="31"/>
      <c r="G738" s="31"/>
      <c r="H738" s="31"/>
      <c r="I738" s="31"/>
      <c r="J738" s="31"/>
      <c r="K738" s="31"/>
      <c r="L738" s="31"/>
      <c r="M738" s="31"/>
      <c r="N738" s="94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  <c r="AA738" s="31"/>
      <c r="AB738" s="31"/>
      <c r="AC738" s="31"/>
      <c r="AD738" s="31"/>
      <c r="AE738" s="31"/>
      <c r="AF738" s="31"/>
      <c r="AG738" s="31"/>
    </row>
    <row r="739" spans="1:33" ht="15.75" customHeight="1" x14ac:dyDescent="0.25">
      <c r="A739" s="31"/>
      <c r="B739" s="130"/>
      <c r="C739" s="31"/>
      <c r="D739" s="130"/>
      <c r="E739" s="31"/>
      <c r="F739" s="31"/>
      <c r="G739" s="31"/>
      <c r="H739" s="31"/>
      <c r="I739" s="31"/>
      <c r="J739" s="31"/>
      <c r="K739" s="31"/>
      <c r="L739" s="31"/>
      <c r="M739" s="31"/>
      <c r="N739" s="94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  <c r="AA739" s="31"/>
      <c r="AB739" s="31"/>
      <c r="AC739" s="31"/>
      <c r="AD739" s="31"/>
      <c r="AE739" s="31"/>
      <c r="AF739" s="31"/>
      <c r="AG739" s="31"/>
    </row>
    <row r="740" spans="1:33" ht="15.75" customHeight="1" x14ac:dyDescent="0.25">
      <c r="A740" s="31"/>
      <c r="B740" s="130"/>
      <c r="C740" s="31"/>
      <c r="D740" s="130"/>
      <c r="E740" s="31"/>
      <c r="F740" s="31"/>
      <c r="G740" s="31"/>
      <c r="H740" s="31"/>
      <c r="I740" s="31"/>
      <c r="J740" s="31"/>
      <c r="K740" s="31"/>
      <c r="L740" s="31"/>
      <c r="M740" s="31"/>
      <c r="N740" s="94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  <c r="AA740" s="31"/>
      <c r="AB740" s="31"/>
      <c r="AC740" s="31"/>
      <c r="AD740" s="31"/>
      <c r="AE740" s="31"/>
      <c r="AF740" s="31"/>
      <c r="AG740" s="31"/>
    </row>
    <row r="741" spans="1:33" ht="15.75" customHeight="1" x14ac:dyDescent="0.25">
      <c r="A741" s="31"/>
      <c r="B741" s="130"/>
      <c r="C741" s="31"/>
      <c r="D741" s="130"/>
      <c r="E741" s="31"/>
      <c r="F741" s="31"/>
      <c r="G741" s="31"/>
      <c r="H741" s="31"/>
      <c r="I741" s="31"/>
      <c r="J741" s="31"/>
      <c r="K741" s="31"/>
      <c r="L741" s="31"/>
      <c r="M741" s="31"/>
      <c r="N741" s="94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  <c r="AA741" s="31"/>
      <c r="AB741" s="31"/>
      <c r="AC741" s="31"/>
      <c r="AD741" s="31"/>
      <c r="AE741" s="31"/>
      <c r="AF741" s="31"/>
      <c r="AG741" s="31"/>
    </row>
    <row r="742" spans="1:33" ht="15.75" customHeight="1" x14ac:dyDescent="0.25">
      <c r="A742" s="31"/>
      <c r="B742" s="130"/>
      <c r="C742" s="31"/>
      <c r="D742" s="130"/>
      <c r="E742" s="31"/>
      <c r="F742" s="31"/>
      <c r="G742" s="31"/>
      <c r="H742" s="31"/>
      <c r="I742" s="31"/>
      <c r="J742" s="31"/>
      <c r="K742" s="31"/>
      <c r="L742" s="31"/>
      <c r="M742" s="31"/>
      <c r="N742" s="94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  <c r="AA742" s="31"/>
      <c r="AB742" s="31"/>
      <c r="AC742" s="31"/>
      <c r="AD742" s="31"/>
      <c r="AE742" s="31"/>
      <c r="AF742" s="31"/>
      <c r="AG742" s="31"/>
    </row>
    <row r="743" spans="1:33" ht="15.75" customHeight="1" x14ac:dyDescent="0.25">
      <c r="A743" s="31"/>
      <c r="B743" s="130"/>
      <c r="C743" s="31"/>
      <c r="D743" s="130"/>
      <c r="E743" s="31"/>
      <c r="F743" s="31"/>
      <c r="G743" s="31"/>
      <c r="H743" s="31"/>
      <c r="I743" s="31"/>
      <c r="J743" s="31"/>
      <c r="K743" s="31"/>
      <c r="L743" s="31"/>
      <c r="M743" s="31"/>
      <c r="N743" s="94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  <c r="AA743" s="31"/>
      <c r="AB743" s="31"/>
      <c r="AC743" s="31"/>
      <c r="AD743" s="31"/>
      <c r="AE743" s="31"/>
      <c r="AF743" s="31"/>
      <c r="AG743" s="31"/>
    </row>
    <row r="744" spans="1:33" ht="15.75" customHeight="1" x14ac:dyDescent="0.25">
      <c r="A744" s="31"/>
      <c r="B744" s="130"/>
      <c r="C744" s="31"/>
      <c r="D744" s="130"/>
      <c r="E744" s="31"/>
      <c r="F744" s="31"/>
      <c r="G744" s="31"/>
      <c r="H744" s="31"/>
      <c r="I744" s="31"/>
      <c r="J744" s="31"/>
      <c r="K744" s="31"/>
      <c r="L744" s="31"/>
      <c r="M744" s="31"/>
      <c r="N744" s="94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  <c r="AA744" s="31"/>
      <c r="AB744" s="31"/>
      <c r="AC744" s="31"/>
      <c r="AD744" s="31"/>
      <c r="AE744" s="31"/>
      <c r="AF744" s="31"/>
      <c r="AG744" s="31"/>
    </row>
    <row r="745" spans="1:33" ht="15.75" customHeight="1" x14ac:dyDescent="0.25">
      <c r="A745" s="31"/>
      <c r="B745" s="130"/>
      <c r="C745" s="31"/>
      <c r="D745" s="130"/>
      <c r="E745" s="31"/>
      <c r="F745" s="31"/>
      <c r="G745" s="31"/>
      <c r="H745" s="31"/>
      <c r="I745" s="31"/>
      <c r="J745" s="31"/>
      <c r="K745" s="31"/>
      <c r="L745" s="31"/>
      <c r="M745" s="31"/>
      <c r="N745" s="94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  <c r="AA745" s="31"/>
      <c r="AB745" s="31"/>
      <c r="AC745" s="31"/>
      <c r="AD745" s="31"/>
      <c r="AE745" s="31"/>
      <c r="AF745" s="31"/>
      <c r="AG745" s="31"/>
    </row>
    <row r="746" spans="1:33" ht="15.75" customHeight="1" x14ac:dyDescent="0.25">
      <c r="A746" s="31"/>
      <c r="B746" s="130"/>
      <c r="C746" s="31"/>
      <c r="D746" s="130"/>
      <c r="E746" s="31"/>
      <c r="F746" s="31"/>
      <c r="G746" s="31"/>
      <c r="H746" s="31"/>
      <c r="I746" s="31"/>
      <c r="J746" s="31"/>
      <c r="K746" s="31"/>
      <c r="L746" s="31"/>
      <c r="M746" s="31"/>
      <c r="N746" s="94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  <c r="AA746" s="31"/>
      <c r="AB746" s="31"/>
      <c r="AC746" s="31"/>
      <c r="AD746" s="31"/>
      <c r="AE746" s="31"/>
      <c r="AF746" s="31"/>
      <c r="AG746" s="31"/>
    </row>
    <row r="747" spans="1:33" ht="15.75" customHeight="1" x14ac:dyDescent="0.25">
      <c r="A747" s="31"/>
      <c r="B747" s="130"/>
      <c r="C747" s="31"/>
      <c r="D747" s="130"/>
      <c r="E747" s="31"/>
      <c r="F747" s="31"/>
      <c r="G747" s="31"/>
      <c r="H747" s="31"/>
      <c r="I747" s="31"/>
      <c r="J747" s="31"/>
      <c r="K747" s="31"/>
      <c r="L747" s="31"/>
      <c r="M747" s="31"/>
      <c r="N747" s="94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  <c r="AA747" s="31"/>
      <c r="AB747" s="31"/>
      <c r="AC747" s="31"/>
      <c r="AD747" s="31"/>
      <c r="AE747" s="31"/>
      <c r="AF747" s="31"/>
      <c r="AG747" s="31"/>
    </row>
    <row r="748" spans="1:33" ht="15.75" customHeight="1" x14ac:dyDescent="0.25">
      <c r="A748" s="31"/>
      <c r="B748" s="130"/>
      <c r="C748" s="31"/>
      <c r="D748" s="130"/>
      <c r="E748" s="31"/>
      <c r="F748" s="31"/>
      <c r="G748" s="31"/>
      <c r="H748" s="31"/>
      <c r="I748" s="31"/>
      <c r="J748" s="31"/>
      <c r="K748" s="31"/>
      <c r="L748" s="31"/>
      <c r="M748" s="31"/>
      <c r="N748" s="94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  <c r="AA748" s="31"/>
      <c r="AB748" s="31"/>
      <c r="AC748" s="31"/>
      <c r="AD748" s="31"/>
      <c r="AE748" s="31"/>
      <c r="AF748" s="31"/>
      <c r="AG748" s="31"/>
    </row>
    <row r="749" spans="1:33" ht="15.75" customHeight="1" x14ac:dyDescent="0.25">
      <c r="A749" s="31"/>
      <c r="B749" s="130"/>
      <c r="C749" s="31"/>
      <c r="D749" s="130"/>
      <c r="E749" s="31"/>
      <c r="F749" s="31"/>
      <c r="G749" s="31"/>
      <c r="H749" s="31"/>
      <c r="I749" s="31"/>
      <c r="J749" s="31"/>
      <c r="K749" s="31"/>
      <c r="L749" s="31"/>
      <c r="M749" s="31"/>
      <c r="N749" s="94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  <c r="AA749" s="31"/>
      <c r="AB749" s="31"/>
      <c r="AC749" s="31"/>
      <c r="AD749" s="31"/>
      <c r="AE749" s="31"/>
      <c r="AF749" s="31"/>
      <c r="AG749" s="31"/>
    </row>
    <row r="750" spans="1:33" ht="15.75" customHeight="1" x14ac:dyDescent="0.25">
      <c r="A750" s="31"/>
      <c r="B750" s="130"/>
      <c r="C750" s="31"/>
      <c r="D750" s="130"/>
      <c r="E750" s="31"/>
      <c r="F750" s="31"/>
      <c r="G750" s="31"/>
      <c r="H750" s="31"/>
      <c r="I750" s="31"/>
      <c r="J750" s="31"/>
      <c r="K750" s="31"/>
      <c r="L750" s="31"/>
      <c r="M750" s="31"/>
      <c r="N750" s="94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  <c r="AA750" s="31"/>
      <c r="AB750" s="31"/>
      <c r="AC750" s="31"/>
      <c r="AD750" s="31"/>
      <c r="AE750" s="31"/>
      <c r="AF750" s="31"/>
      <c r="AG750" s="31"/>
    </row>
    <row r="751" spans="1:33" ht="15.75" customHeight="1" x14ac:dyDescent="0.25">
      <c r="A751" s="31"/>
      <c r="B751" s="130"/>
      <c r="C751" s="31"/>
      <c r="D751" s="130"/>
      <c r="E751" s="31"/>
      <c r="F751" s="31"/>
      <c r="G751" s="31"/>
      <c r="H751" s="31"/>
      <c r="I751" s="31"/>
      <c r="J751" s="31"/>
      <c r="K751" s="31"/>
      <c r="L751" s="31"/>
      <c r="M751" s="31"/>
      <c r="N751" s="94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  <c r="AA751" s="31"/>
      <c r="AB751" s="31"/>
      <c r="AC751" s="31"/>
      <c r="AD751" s="31"/>
      <c r="AE751" s="31"/>
      <c r="AF751" s="31"/>
      <c r="AG751" s="31"/>
    </row>
    <row r="752" spans="1:33" ht="15.75" customHeight="1" x14ac:dyDescent="0.25">
      <c r="A752" s="31"/>
      <c r="B752" s="130"/>
      <c r="C752" s="31"/>
      <c r="D752" s="130"/>
      <c r="E752" s="31"/>
      <c r="F752" s="31"/>
      <c r="G752" s="31"/>
      <c r="H752" s="31"/>
      <c r="I752" s="31"/>
      <c r="J752" s="31"/>
      <c r="K752" s="31"/>
      <c r="L752" s="31"/>
      <c r="M752" s="31"/>
      <c r="N752" s="94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  <c r="AA752" s="31"/>
      <c r="AB752" s="31"/>
      <c r="AC752" s="31"/>
      <c r="AD752" s="31"/>
      <c r="AE752" s="31"/>
      <c r="AF752" s="31"/>
      <c r="AG752" s="31"/>
    </row>
    <row r="753" spans="1:33" ht="15.75" customHeight="1" x14ac:dyDescent="0.25">
      <c r="A753" s="31"/>
      <c r="B753" s="130"/>
      <c r="C753" s="31"/>
      <c r="D753" s="130"/>
      <c r="E753" s="31"/>
      <c r="F753" s="31"/>
      <c r="G753" s="31"/>
      <c r="H753" s="31"/>
      <c r="I753" s="31"/>
      <c r="J753" s="31"/>
      <c r="K753" s="31"/>
      <c r="L753" s="31"/>
      <c r="M753" s="31"/>
      <c r="N753" s="94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  <c r="AA753" s="31"/>
      <c r="AB753" s="31"/>
      <c r="AC753" s="31"/>
      <c r="AD753" s="31"/>
      <c r="AE753" s="31"/>
      <c r="AF753" s="31"/>
      <c r="AG753" s="31"/>
    </row>
    <row r="754" spans="1:33" ht="15.75" customHeight="1" x14ac:dyDescent="0.25">
      <c r="A754" s="31"/>
      <c r="B754" s="130"/>
      <c r="C754" s="31"/>
      <c r="D754" s="130"/>
      <c r="E754" s="31"/>
      <c r="F754" s="31"/>
      <c r="G754" s="31"/>
      <c r="H754" s="31"/>
      <c r="I754" s="31"/>
      <c r="J754" s="31"/>
      <c r="K754" s="31"/>
      <c r="L754" s="31"/>
      <c r="M754" s="31"/>
      <c r="N754" s="94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  <c r="AA754" s="31"/>
      <c r="AB754" s="31"/>
      <c r="AC754" s="31"/>
      <c r="AD754" s="31"/>
      <c r="AE754" s="31"/>
      <c r="AF754" s="31"/>
      <c r="AG754" s="31"/>
    </row>
    <row r="755" spans="1:33" ht="15.75" customHeight="1" x14ac:dyDescent="0.25">
      <c r="A755" s="31"/>
      <c r="B755" s="130"/>
      <c r="C755" s="31"/>
      <c r="D755" s="130"/>
      <c r="E755" s="31"/>
      <c r="F755" s="31"/>
      <c r="G755" s="31"/>
      <c r="H755" s="31"/>
      <c r="I755" s="31"/>
      <c r="J755" s="31"/>
      <c r="K755" s="31"/>
      <c r="L755" s="31"/>
      <c r="M755" s="31"/>
      <c r="N755" s="94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  <c r="AA755" s="31"/>
      <c r="AB755" s="31"/>
      <c r="AC755" s="31"/>
      <c r="AD755" s="31"/>
      <c r="AE755" s="31"/>
      <c r="AF755" s="31"/>
      <c r="AG755" s="31"/>
    </row>
    <row r="756" spans="1:33" ht="15.75" customHeight="1" x14ac:dyDescent="0.25">
      <c r="A756" s="31"/>
      <c r="B756" s="130"/>
      <c r="C756" s="31"/>
      <c r="D756" s="130"/>
      <c r="E756" s="31"/>
      <c r="F756" s="31"/>
      <c r="G756" s="31"/>
      <c r="H756" s="31"/>
      <c r="I756" s="31"/>
      <c r="J756" s="31"/>
      <c r="K756" s="31"/>
      <c r="L756" s="31"/>
      <c r="M756" s="31"/>
      <c r="N756" s="94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  <c r="AA756" s="31"/>
      <c r="AB756" s="31"/>
      <c r="AC756" s="31"/>
      <c r="AD756" s="31"/>
      <c r="AE756" s="31"/>
      <c r="AF756" s="31"/>
      <c r="AG756" s="31"/>
    </row>
    <row r="757" spans="1:33" ht="15.75" customHeight="1" x14ac:dyDescent="0.25">
      <c r="A757" s="31"/>
      <c r="B757" s="130"/>
      <c r="C757" s="31"/>
      <c r="D757" s="130"/>
      <c r="E757" s="31"/>
      <c r="F757" s="31"/>
      <c r="G757" s="31"/>
      <c r="H757" s="31"/>
      <c r="I757" s="31"/>
      <c r="J757" s="31"/>
      <c r="K757" s="31"/>
      <c r="L757" s="31"/>
      <c r="M757" s="31"/>
      <c r="N757" s="94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  <c r="AA757" s="31"/>
      <c r="AB757" s="31"/>
      <c r="AC757" s="31"/>
      <c r="AD757" s="31"/>
      <c r="AE757" s="31"/>
      <c r="AF757" s="31"/>
      <c r="AG757" s="31"/>
    </row>
    <row r="758" spans="1:33" ht="15.75" customHeight="1" x14ac:dyDescent="0.25">
      <c r="A758" s="31"/>
      <c r="B758" s="130"/>
      <c r="C758" s="31"/>
      <c r="D758" s="130"/>
      <c r="E758" s="31"/>
      <c r="F758" s="31"/>
      <c r="G758" s="31"/>
      <c r="H758" s="31"/>
      <c r="I758" s="31"/>
      <c r="J758" s="31"/>
      <c r="K758" s="31"/>
      <c r="L758" s="31"/>
      <c r="M758" s="31"/>
      <c r="N758" s="94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  <c r="AA758" s="31"/>
      <c r="AB758" s="31"/>
      <c r="AC758" s="31"/>
      <c r="AD758" s="31"/>
      <c r="AE758" s="31"/>
      <c r="AF758" s="31"/>
      <c r="AG758" s="31"/>
    </row>
    <row r="759" spans="1:33" ht="15.75" customHeight="1" x14ac:dyDescent="0.25">
      <c r="A759" s="31"/>
      <c r="B759" s="130"/>
      <c r="C759" s="31"/>
      <c r="D759" s="130"/>
      <c r="E759" s="31"/>
      <c r="F759" s="31"/>
      <c r="G759" s="31"/>
      <c r="H759" s="31"/>
      <c r="I759" s="31"/>
      <c r="J759" s="31"/>
      <c r="K759" s="31"/>
      <c r="L759" s="31"/>
      <c r="M759" s="31"/>
      <c r="N759" s="94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  <c r="AA759" s="31"/>
      <c r="AB759" s="31"/>
      <c r="AC759" s="31"/>
      <c r="AD759" s="31"/>
      <c r="AE759" s="31"/>
      <c r="AF759" s="31"/>
      <c r="AG759" s="31"/>
    </row>
    <row r="760" spans="1:33" ht="15.75" customHeight="1" x14ac:dyDescent="0.25">
      <c r="A760" s="31"/>
      <c r="B760" s="130"/>
      <c r="C760" s="31"/>
      <c r="D760" s="130"/>
      <c r="E760" s="31"/>
      <c r="F760" s="31"/>
      <c r="G760" s="31"/>
      <c r="H760" s="31"/>
      <c r="I760" s="31"/>
      <c r="J760" s="31"/>
      <c r="K760" s="31"/>
      <c r="L760" s="31"/>
      <c r="M760" s="31"/>
      <c r="N760" s="94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  <c r="AA760" s="31"/>
      <c r="AB760" s="31"/>
      <c r="AC760" s="31"/>
      <c r="AD760" s="31"/>
      <c r="AE760" s="31"/>
      <c r="AF760" s="31"/>
      <c r="AG760" s="31"/>
    </row>
    <row r="761" spans="1:33" ht="15.75" customHeight="1" x14ac:dyDescent="0.25">
      <c r="A761" s="31"/>
      <c r="B761" s="130"/>
      <c r="C761" s="31"/>
      <c r="D761" s="130"/>
      <c r="E761" s="31"/>
      <c r="F761" s="31"/>
      <c r="G761" s="31"/>
      <c r="H761" s="31"/>
      <c r="I761" s="31"/>
      <c r="J761" s="31"/>
      <c r="K761" s="31"/>
      <c r="L761" s="31"/>
      <c r="M761" s="31"/>
      <c r="N761" s="94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  <c r="AA761" s="31"/>
      <c r="AB761" s="31"/>
      <c r="AC761" s="31"/>
      <c r="AD761" s="31"/>
      <c r="AE761" s="31"/>
      <c r="AF761" s="31"/>
      <c r="AG761" s="31"/>
    </row>
    <row r="762" spans="1:33" ht="15.75" customHeight="1" x14ac:dyDescent="0.25">
      <c r="A762" s="31"/>
      <c r="B762" s="130"/>
      <c r="C762" s="31"/>
      <c r="D762" s="130"/>
      <c r="E762" s="31"/>
      <c r="F762" s="31"/>
      <c r="G762" s="31"/>
      <c r="H762" s="31"/>
      <c r="I762" s="31"/>
      <c r="J762" s="31"/>
      <c r="K762" s="31"/>
      <c r="L762" s="31"/>
      <c r="M762" s="31"/>
      <c r="N762" s="94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  <c r="AA762" s="31"/>
      <c r="AB762" s="31"/>
      <c r="AC762" s="31"/>
      <c r="AD762" s="31"/>
      <c r="AE762" s="31"/>
      <c r="AF762" s="31"/>
      <c r="AG762" s="31"/>
    </row>
    <row r="763" spans="1:33" ht="15.75" customHeight="1" x14ac:dyDescent="0.25">
      <c r="A763" s="31"/>
      <c r="B763" s="130"/>
      <c r="C763" s="31"/>
      <c r="D763" s="130"/>
      <c r="E763" s="31"/>
      <c r="F763" s="31"/>
      <c r="G763" s="31"/>
      <c r="H763" s="31"/>
      <c r="I763" s="31"/>
      <c r="J763" s="31"/>
      <c r="K763" s="31"/>
      <c r="L763" s="31"/>
      <c r="M763" s="31"/>
      <c r="N763" s="94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  <c r="AA763" s="31"/>
      <c r="AB763" s="31"/>
      <c r="AC763" s="31"/>
      <c r="AD763" s="31"/>
      <c r="AE763" s="31"/>
      <c r="AF763" s="31"/>
      <c r="AG763" s="31"/>
    </row>
    <row r="764" spans="1:33" ht="15.75" customHeight="1" x14ac:dyDescent="0.25">
      <c r="A764" s="31"/>
      <c r="B764" s="130"/>
      <c r="C764" s="31"/>
      <c r="D764" s="130"/>
      <c r="E764" s="31"/>
      <c r="F764" s="31"/>
      <c r="G764" s="31"/>
      <c r="H764" s="31"/>
      <c r="I764" s="31"/>
      <c r="J764" s="31"/>
      <c r="K764" s="31"/>
      <c r="L764" s="31"/>
      <c r="M764" s="31"/>
      <c r="N764" s="94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  <c r="AA764" s="31"/>
      <c r="AB764" s="31"/>
      <c r="AC764" s="31"/>
      <c r="AD764" s="31"/>
      <c r="AE764" s="31"/>
      <c r="AF764" s="31"/>
      <c r="AG764" s="31"/>
    </row>
    <row r="765" spans="1:33" ht="15.75" customHeight="1" x14ac:dyDescent="0.25">
      <c r="A765" s="31"/>
      <c r="B765" s="130"/>
      <c r="C765" s="31"/>
      <c r="D765" s="130"/>
      <c r="E765" s="31"/>
      <c r="F765" s="31"/>
      <c r="G765" s="31"/>
      <c r="H765" s="31"/>
      <c r="I765" s="31"/>
      <c r="J765" s="31"/>
      <c r="K765" s="31"/>
      <c r="L765" s="31"/>
      <c r="M765" s="31"/>
      <c r="N765" s="94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  <c r="AA765" s="31"/>
      <c r="AB765" s="31"/>
      <c r="AC765" s="31"/>
      <c r="AD765" s="31"/>
      <c r="AE765" s="31"/>
      <c r="AF765" s="31"/>
      <c r="AG765" s="31"/>
    </row>
    <row r="766" spans="1:33" ht="15.75" customHeight="1" x14ac:dyDescent="0.25">
      <c r="A766" s="31"/>
      <c r="B766" s="130"/>
      <c r="C766" s="31"/>
      <c r="D766" s="130"/>
      <c r="E766" s="31"/>
      <c r="F766" s="31"/>
      <c r="G766" s="31"/>
      <c r="H766" s="31"/>
      <c r="I766" s="31"/>
      <c r="J766" s="31"/>
      <c r="K766" s="31"/>
      <c r="L766" s="31"/>
      <c r="M766" s="31"/>
      <c r="N766" s="94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  <c r="AA766" s="31"/>
      <c r="AB766" s="31"/>
      <c r="AC766" s="31"/>
      <c r="AD766" s="31"/>
      <c r="AE766" s="31"/>
      <c r="AF766" s="31"/>
      <c r="AG766" s="31"/>
    </row>
    <row r="767" spans="1:33" ht="15.75" customHeight="1" x14ac:dyDescent="0.25">
      <c r="A767" s="31"/>
      <c r="B767" s="130"/>
      <c r="C767" s="31"/>
      <c r="D767" s="130"/>
      <c r="E767" s="31"/>
      <c r="F767" s="31"/>
      <c r="G767" s="31"/>
      <c r="H767" s="31"/>
      <c r="I767" s="31"/>
      <c r="J767" s="31"/>
      <c r="K767" s="31"/>
      <c r="L767" s="31"/>
      <c r="M767" s="31"/>
      <c r="N767" s="94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  <c r="AA767" s="31"/>
      <c r="AB767" s="31"/>
      <c r="AC767" s="31"/>
      <c r="AD767" s="31"/>
      <c r="AE767" s="31"/>
      <c r="AF767" s="31"/>
      <c r="AG767" s="31"/>
    </row>
    <row r="768" spans="1:33" ht="15.75" customHeight="1" x14ac:dyDescent="0.25">
      <c r="A768" s="31"/>
      <c r="B768" s="130"/>
      <c r="C768" s="31"/>
      <c r="D768" s="130"/>
      <c r="E768" s="31"/>
      <c r="F768" s="31"/>
      <c r="G768" s="31"/>
      <c r="H768" s="31"/>
      <c r="I768" s="31"/>
      <c r="J768" s="31"/>
      <c r="K768" s="31"/>
      <c r="L768" s="31"/>
      <c r="M768" s="31"/>
      <c r="N768" s="94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  <c r="AA768" s="31"/>
      <c r="AB768" s="31"/>
      <c r="AC768" s="31"/>
      <c r="AD768" s="31"/>
      <c r="AE768" s="31"/>
      <c r="AF768" s="31"/>
      <c r="AG768" s="31"/>
    </row>
    <row r="769" spans="1:33" ht="15.75" customHeight="1" x14ac:dyDescent="0.25">
      <c r="A769" s="31"/>
      <c r="B769" s="130"/>
      <c r="C769" s="31"/>
      <c r="D769" s="130"/>
      <c r="E769" s="31"/>
      <c r="F769" s="31"/>
      <c r="G769" s="31"/>
      <c r="H769" s="31"/>
      <c r="I769" s="31"/>
      <c r="J769" s="31"/>
      <c r="K769" s="31"/>
      <c r="L769" s="31"/>
      <c r="M769" s="31"/>
      <c r="N769" s="94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  <c r="AA769" s="31"/>
      <c r="AB769" s="31"/>
      <c r="AC769" s="31"/>
      <c r="AD769" s="31"/>
      <c r="AE769" s="31"/>
      <c r="AF769" s="31"/>
      <c r="AG769" s="31"/>
    </row>
    <row r="770" spans="1:33" ht="15.75" customHeight="1" x14ac:dyDescent="0.25">
      <c r="A770" s="31"/>
      <c r="B770" s="130"/>
      <c r="C770" s="31"/>
      <c r="D770" s="130"/>
      <c r="E770" s="31"/>
      <c r="F770" s="31"/>
      <c r="G770" s="31"/>
      <c r="H770" s="31"/>
      <c r="I770" s="31"/>
      <c r="J770" s="31"/>
      <c r="K770" s="31"/>
      <c r="L770" s="31"/>
      <c r="M770" s="31"/>
      <c r="N770" s="94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  <c r="AA770" s="31"/>
      <c r="AB770" s="31"/>
      <c r="AC770" s="31"/>
      <c r="AD770" s="31"/>
      <c r="AE770" s="31"/>
      <c r="AF770" s="31"/>
      <c r="AG770" s="31"/>
    </row>
    <row r="771" spans="1:33" ht="15.75" customHeight="1" x14ac:dyDescent="0.25">
      <c r="A771" s="31"/>
      <c r="B771" s="130"/>
      <c r="C771" s="31"/>
      <c r="D771" s="130"/>
      <c r="E771" s="31"/>
      <c r="F771" s="31"/>
      <c r="G771" s="31"/>
      <c r="H771" s="31"/>
      <c r="I771" s="31"/>
      <c r="J771" s="31"/>
      <c r="K771" s="31"/>
      <c r="L771" s="31"/>
      <c r="M771" s="31"/>
      <c r="N771" s="94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  <c r="AA771" s="31"/>
      <c r="AB771" s="31"/>
      <c r="AC771" s="31"/>
      <c r="AD771" s="31"/>
      <c r="AE771" s="31"/>
      <c r="AF771" s="31"/>
      <c r="AG771" s="31"/>
    </row>
    <row r="772" spans="1:33" ht="15.75" customHeight="1" x14ac:dyDescent="0.25">
      <c r="A772" s="31"/>
      <c r="B772" s="130"/>
      <c r="C772" s="31"/>
      <c r="D772" s="130"/>
      <c r="E772" s="31"/>
      <c r="F772" s="31"/>
      <c r="G772" s="31"/>
      <c r="H772" s="31"/>
      <c r="I772" s="31"/>
      <c r="J772" s="31"/>
      <c r="K772" s="31"/>
      <c r="L772" s="31"/>
      <c r="M772" s="31"/>
      <c r="N772" s="94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  <c r="AA772" s="31"/>
      <c r="AB772" s="31"/>
      <c r="AC772" s="31"/>
      <c r="AD772" s="31"/>
      <c r="AE772" s="31"/>
      <c r="AF772" s="31"/>
      <c r="AG772" s="31"/>
    </row>
    <row r="773" spans="1:33" ht="15.75" customHeight="1" x14ac:dyDescent="0.25">
      <c r="A773" s="31"/>
      <c r="B773" s="130"/>
      <c r="C773" s="31"/>
      <c r="D773" s="130"/>
      <c r="E773" s="31"/>
      <c r="F773" s="31"/>
      <c r="G773" s="31"/>
      <c r="H773" s="31"/>
      <c r="I773" s="31"/>
      <c r="J773" s="31"/>
      <c r="K773" s="31"/>
      <c r="L773" s="31"/>
      <c r="M773" s="31"/>
      <c r="N773" s="94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  <c r="AA773" s="31"/>
      <c r="AB773" s="31"/>
      <c r="AC773" s="31"/>
      <c r="AD773" s="31"/>
      <c r="AE773" s="31"/>
      <c r="AF773" s="31"/>
      <c r="AG773" s="31"/>
    </row>
    <row r="774" spans="1:33" ht="15.75" customHeight="1" x14ac:dyDescent="0.25">
      <c r="A774" s="31"/>
      <c r="B774" s="130"/>
      <c r="C774" s="31"/>
      <c r="D774" s="130"/>
      <c r="E774" s="31"/>
      <c r="F774" s="31"/>
      <c r="G774" s="31"/>
      <c r="H774" s="31"/>
      <c r="I774" s="31"/>
      <c r="J774" s="31"/>
      <c r="K774" s="31"/>
      <c r="L774" s="31"/>
      <c r="M774" s="31"/>
      <c r="N774" s="94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  <c r="AA774" s="31"/>
      <c r="AB774" s="31"/>
      <c r="AC774" s="31"/>
      <c r="AD774" s="31"/>
      <c r="AE774" s="31"/>
      <c r="AF774" s="31"/>
      <c r="AG774" s="31"/>
    </row>
    <row r="775" spans="1:33" ht="15.75" customHeight="1" x14ac:dyDescent="0.25">
      <c r="A775" s="31"/>
      <c r="B775" s="130"/>
      <c r="C775" s="31"/>
      <c r="D775" s="130"/>
      <c r="E775" s="31"/>
      <c r="F775" s="31"/>
      <c r="G775" s="31"/>
      <c r="H775" s="31"/>
      <c r="I775" s="31"/>
      <c r="J775" s="31"/>
      <c r="K775" s="31"/>
      <c r="L775" s="31"/>
      <c r="M775" s="31"/>
      <c r="N775" s="94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  <c r="AA775" s="31"/>
      <c r="AB775" s="31"/>
      <c r="AC775" s="31"/>
      <c r="AD775" s="31"/>
      <c r="AE775" s="31"/>
      <c r="AF775" s="31"/>
      <c r="AG775" s="31"/>
    </row>
    <row r="776" spans="1:33" ht="15.75" customHeight="1" x14ac:dyDescent="0.25">
      <c r="A776" s="31"/>
      <c r="B776" s="130"/>
      <c r="C776" s="31"/>
      <c r="D776" s="130"/>
      <c r="E776" s="31"/>
      <c r="F776" s="31"/>
      <c r="G776" s="31"/>
      <c r="H776" s="31"/>
      <c r="I776" s="31"/>
      <c r="J776" s="31"/>
      <c r="K776" s="31"/>
      <c r="L776" s="31"/>
      <c r="M776" s="31"/>
      <c r="N776" s="94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  <c r="AA776" s="31"/>
      <c r="AB776" s="31"/>
      <c r="AC776" s="31"/>
      <c r="AD776" s="31"/>
      <c r="AE776" s="31"/>
      <c r="AF776" s="31"/>
      <c r="AG776" s="31"/>
    </row>
    <row r="777" spans="1:33" ht="15.75" customHeight="1" x14ac:dyDescent="0.25">
      <c r="A777" s="31"/>
      <c r="B777" s="130"/>
      <c r="C777" s="31"/>
      <c r="D777" s="130"/>
      <c r="E777" s="31"/>
      <c r="F777" s="31"/>
      <c r="G777" s="31"/>
      <c r="H777" s="31"/>
      <c r="I777" s="31"/>
      <c r="J777" s="31"/>
      <c r="K777" s="31"/>
      <c r="L777" s="31"/>
      <c r="M777" s="31"/>
      <c r="N777" s="94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  <c r="AA777" s="31"/>
      <c r="AB777" s="31"/>
      <c r="AC777" s="31"/>
      <c r="AD777" s="31"/>
      <c r="AE777" s="31"/>
      <c r="AF777" s="31"/>
      <c r="AG777" s="31"/>
    </row>
    <row r="778" spans="1:33" ht="15.75" customHeight="1" x14ac:dyDescent="0.25">
      <c r="A778" s="31"/>
      <c r="B778" s="130"/>
      <c r="C778" s="31"/>
      <c r="D778" s="130"/>
      <c r="E778" s="31"/>
      <c r="F778" s="31"/>
      <c r="G778" s="31"/>
      <c r="H778" s="31"/>
      <c r="I778" s="31"/>
      <c r="J778" s="31"/>
      <c r="K778" s="31"/>
      <c r="L778" s="31"/>
      <c r="M778" s="31"/>
      <c r="N778" s="94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  <c r="AA778" s="31"/>
      <c r="AB778" s="31"/>
      <c r="AC778" s="31"/>
      <c r="AD778" s="31"/>
      <c r="AE778" s="31"/>
      <c r="AF778" s="31"/>
      <c r="AG778" s="31"/>
    </row>
    <row r="779" spans="1:33" ht="15.75" customHeight="1" x14ac:dyDescent="0.25">
      <c r="A779" s="31"/>
      <c r="B779" s="130"/>
      <c r="C779" s="31"/>
      <c r="D779" s="130"/>
      <c r="E779" s="31"/>
      <c r="F779" s="31"/>
      <c r="G779" s="31"/>
      <c r="H779" s="31"/>
      <c r="I779" s="31"/>
      <c r="J779" s="31"/>
      <c r="K779" s="31"/>
      <c r="L779" s="31"/>
      <c r="M779" s="31"/>
      <c r="N779" s="94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  <c r="AA779" s="31"/>
      <c r="AB779" s="31"/>
      <c r="AC779" s="31"/>
      <c r="AD779" s="31"/>
      <c r="AE779" s="31"/>
      <c r="AF779" s="31"/>
      <c r="AG779" s="31"/>
    </row>
    <row r="780" spans="1:33" ht="15.75" customHeight="1" x14ac:dyDescent="0.25">
      <c r="A780" s="31"/>
      <c r="B780" s="130"/>
      <c r="C780" s="31"/>
      <c r="D780" s="130"/>
      <c r="E780" s="31"/>
      <c r="F780" s="31"/>
      <c r="G780" s="31"/>
      <c r="H780" s="31"/>
      <c r="I780" s="31"/>
      <c r="J780" s="31"/>
      <c r="K780" s="31"/>
      <c r="L780" s="31"/>
      <c r="M780" s="31"/>
      <c r="N780" s="94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  <c r="AA780" s="31"/>
      <c r="AB780" s="31"/>
      <c r="AC780" s="31"/>
      <c r="AD780" s="31"/>
      <c r="AE780" s="31"/>
      <c r="AF780" s="31"/>
      <c r="AG780" s="31"/>
    </row>
    <row r="781" spans="1:33" ht="15.75" customHeight="1" x14ac:dyDescent="0.25">
      <c r="A781" s="31"/>
      <c r="B781" s="130"/>
      <c r="C781" s="31"/>
      <c r="D781" s="130"/>
      <c r="E781" s="31"/>
      <c r="F781" s="31"/>
      <c r="G781" s="31"/>
      <c r="H781" s="31"/>
      <c r="I781" s="31"/>
      <c r="J781" s="31"/>
      <c r="K781" s="31"/>
      <c r="L781" s="31"/>
      <c r="M781" s="31"/>
      <c r="N781" s="94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  <c r="AA781" s="31"/>
      <c r="AB781" s="31"/>
      <c r="AC781" s="31"/>
      <c r="AD781" s="31"/>
      <c r="AE781" s="31"/>
      <c r="AF781" s="31"/>
      <c r="AG781" s="31"/>
    </row>
    <row r="782" spans="1:33" ht="15.75" customHeight="1" x14ac:dyDescent="0.25">
      <c r="A782" s="31"/>
      <c r="B782" s="130"/>
      <c r="C782" s="31"/>
      <c r="D782" s="130"/>
      <c r="E782" s="31"/>
      <c r="F782" s="31"/>
      <c r="G782" s="31"/>
      <c r="H782" s="31"/>
      <c r="I782" s="31"/>
      <c r="J782" s="31"/>
      <c r="K782" s="31"/>
      <c r="L782" s="31"/>
      <c r="M782" s="31"/>
      <c r="N782" s="94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  <c r="AA782" s="31"/>
      <c r="AB782" s="31"/>
      <c r="AC782" s="31"/>
      <c r="AD782" s="31"/>
      <c r="AE782" s="31"/>
      <c r="AF782" s="31"/>
      <c r="AG782" s="31"/>
    </row>
    <row r="783" spans="1:33" ht="15.75" customHeight="1" x14ac:dyDescent="0.25">
      <c r="A783" s="31"/>
      <c r="B783" s="130"/>
      <c r="C783" s="31"/>
      <c r="D783" s="130"/>
      <c r="E783" s="31"/>
      <c r="F783" s="31"/>
      <c r="G783" s="31"/>
      <c r="H783" s="31"/>
      <c r="I783" s="31"/>
      <c r="J783" s="31"/>
      <c r="K783" s="31"/>
      <c r="L783" s="31"/>
      <c r="M783" s="31"/>
      <c r="N783" s="94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  <c r="AA783" s="31"/>
      <c r="AB783" s="31"/>
      <c r="AC783" s="31"/>
      <c r="AD783" s="31"/>
      <c r="AE783" s="31"/>
      <c r="AF783" s="31"/>
      <c r="AG783" s="31"/>
    </row>
    <row r="784" spans="1:33" ht="15.75" customHeight="1" x14ac:dyDescent="0.25">
      <c r="A784" s="31"/>
      <c r="B784" s="130"/>
      <c r="C784" s="31"/>
      <c r="D784" s="130"/>
      <c r="E784" s="31"/>
      <c r="F784" s="31"/>
      <c r="G784" s="31"/>
      <c r="H784" s="31"/>
      <c r="I784" s="31"/>
      <c r="J784" s="31"/>
      <c r="K784" s="31"/>
      <c r="L784" s="31"/>
      <c r="M784" s="31"/>
      <c r="N784" s="94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  <c r="AA784" s="31"/>
      <c r="AB784" s="31"/>
      <c r="AC784" s="31"/>
      <c r="AD784" s="31"/>
      <c r="AE784" s="31"/>
      <c r="AF784" s="31"/>
      <c r="AG784" s="31"/>
    </row>
    <row r="785" spans="1:33" ht="15.75" customHeight="1" x14ac:dyDescent="0.25">
      <c r="A785" s="31"/>
      <c r="B785" s="130"/>
      <c r="C785" s="31"/>
      <c r="D785" s="130"/>
      <c r="E785" s="31"/>
      <c r="F785" s="31"/>
      <c r="G785" s="31"/>
      <c r="H785" s="31"/>
      <c r="I785" s="31"/>
      <c r="J785" s="31"/>
      <c r="K785" s="31"/>
      <c r="L785" s="31"/>
      <c r="M785" s="31"/>
      <c r="N785" s="94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  <c r="AA785" s="31"/>
      <c r="AB785" s="31"/>
      <c r="AC785" s="31"/>
      <c r="AD785" s="31"/>
      <c r="AE785" s="31"/>
      <c r="AF785" s="31"/>
      <c r="AG785" s="31"/>
    </row>
    <row r="786" spans="1:33" ht="15.75" customHeight="1" x14ac:dyDescent="0.25">
      <c r="A786" s="31"/>
      <c r="B786" s="130"/>
      <c r="C786" s="31"/>
      <c r="D786" s="130"/>
      <c r="E786" s="31"/>
      <c r="F786" s="31"/>
      <c r="G786" s="31"/>
      <c r="H786" s="31"/>
      <c r="I786" s="31"/>
      <c r="J786" s="31"/>
      <c r="K786" s="31"/>
      <c r="L786" s="31"/>
      <c r="M786" s="31"/>
      <c r="N786" s="94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  <c r="AA786" s="31"/>
      <c r="AB786" s="31"/>
      <c r="AC786" s="31"/>
      <c r="AD786" s="31"/>
      <c r="AE786" s="31"/>
      <c r="AF786" s="31"/>
      <c r="AG786" s="31"/>
    </row>
    <row r="787" spans="1:33" ht="15.75" customHeight="1" x14ac:dyDescent="0.25">
      <c r="A787" s="31"/>
      <c r="B787" s="130"/>
      <c r="C787" s="31"/>
      <c r="D787" s="130"/>
      <c r="E787" s="31"/>
      <c r="F787" s="31"/>
      <c r="G787" s="31"/>
      <c r="H787" s="31"/>
      <c r="I787" s="31"/>
      <c r="J787" s="31"/>
      <c r="K787" s="31"/>
      <c r="L787" s="31"/>
      <c r="M787" s="31"/>
      <c r="N787" s="94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  <c r="AA787" s="31"/>
      <c r="AB787" s="31"/>
      <c r="AC787" s="31"/>
      <c r="AD787" s="31"/>
      <c r="AE787" s="31"/>
      <c r="AF787" s="31"/>
      <c r="AG787" s="31"/>
    </row>
    <row r="788" spans="1:33" ht="15.75" customHeight="1" x14ac:dyDescent="0.25">
      <c r="A788" s="31"/>
      <c r="B788" s="130"/>
      <c r="C788" s="31"/>
      <c r="D788" s="130"/>
      <c r="E788" s="31"/>
      <c r="F788" s="31"/>
      <c r="G788" s="31"/>
      <c r="H788" s="31"/>
      <c r="I788" s="31"/>
      <c r="J788" s="31"/>
      <c r="K788" s="31"/>
      <c r="L788" s="31"/>
      <c r="M788" s="31"/>
      <c r="N788" s="94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  <c r="AA788" s="31"/>
      <c r="AB788" s="31"/>
      <c r="AC788" s="31"/>
      <c r="AD788" s="31"/>
      <c r="AE788" s="31"/>
      <c r="AF788" s="31"/>
      <c r="AG788" s="31"/>
    </row>
    <row r="789" spans="1:33" ht="15.75" customHeight="1" x14ac:dyDescent="0.25">
      <c r="A789" s="31"/>
      <c r="B789" s="130"/>
      <c r="C789" s="31"/>
      <c r="D789" s="130"/>
      <c r="E789" s="31"/>
      <c r="F789" s="31"/>
      <c r="G789" s="31"/>
      <c r="H789" s="31"/>
      <c r="I789" s="31"/>
      <c r="J789" s="31"/>
      <c r="K789" s="31"/>
      <c r="L789" s="31"/>
      <c r="M789" s="31"/>
      <c r="N789" s="94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  <c r="AA789" s="31"/>
      <c r="AB789" s="31"/>
      <c r="AC789" s="31"/>
      <c r="AD789" s="31"/>
      <c r="AE789" s="31"/>
      <c r="AF789" s="31"/>
      <c r="AG789" s="31"/>
    </row>
    <row r="790" spans="1:33" ht="15.75" customHeight="1" x14ac:dyDescent="0.25">
      <c r="A790" s="31"/>
      <c r="B790" s="130"/>
      <c r="C790" s="31"/>
      <c r="D790" s="130"/>
      <c r="E790" s="31"/>
      <c r="F790" s="31"/>
      <c r="G790" s="31"/>
      <c r="H790" s="31"/>
      <c r="I790" s="31"/>
      <c r="J790" s="31"/>
      <c r="K790" s="31"/>
      <c r="L790" s="31"/>
      <c r="M790" s="31"/>
      <c r="N790" s="94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  <c r="AA790" s="31"/>
      <c r="AB790" s="31"/>
      <c r="AC790" s="31"/>
      <c r="AD790" s="31"/>
      <c r="AE790" s="31"/>
      <c r="AF790" s="31"/>
      <c r="AG790" s="31"/>
    </row>
    <row r="791" spans="1:33" ht="15.75" customHeight="1" x14ac:dyDescent="0.25">
      <c r="A791" s="31"/>
      <c r="B791" s="130"/>
      <c r="C791" s="31"/>
      <c r="D791" s="130"/>
      <c r="E791" s="31"/>
      <c r="F791" s="31"/>
      <c r="G791" s="31"/>
      <c r="H791" s="31"/>
      <c r="I791" s="31"/>
      <c r="J791" s="31"/>
      <c r="K791" s="31"/>
      <c r="L791" s="31"/>
      <c r="M791" s="31"/>
      <c r="N791" s="94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  <c r="AA791" s="31"/>
      <c r="AB791" s="31"/>
      <c r="AC791" s="31"/>
      <c r="AD791" s="31"/>
      <c r="AE791" s="31"/>
      <c r="AF791" s="31"/>
      <c r="AG791" s="31"/>
    </row>
    <row r="792" spans="1:33" ht="15.75" customHeight="1" x14ac:dyDescent="0.25">
      <c r="A792" s="31"/>
      <c r="B792" s="130"/>
      <c r="C792" s="31"/>
      <c r="D792" s="130"/>
      <c r="E792" s="31"/>
      <c r="F792" s="31"/>
      <c r="G792" s="31"/>
      <c r="H792" s="31"/>
      <c r="I792" s="31"/>
      <c r="J792" s="31"/>
      <c r="K792" s="31"/>
      <c r="L792" s="31"/>
      <c r="M792" s="31"/>
      <c r="N792" s="94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  <c r="AA792" s="31"/>
      <c r="AB792" s="31"/>
      <c r="AC792" s="31"/>
      <c r="AD792" s="31"/>
      <c r="AE792" s="31"/>
      <c r="AF792" s="31"/>
      <c r="AG792" s="31"/>
    </row>
    <row r="793" spans="1:33" ht="15.75" customHeight="1" x14ac:dyDescent="0.25">
      <c r="A793" s="31"/>
      <c r="B793" s="130"/>
      <c r="C793" s="31"/>
      <c r="D793" s="130"/>
      <c r="E793" s="31"/>
      <c r="F793" s="31"/>
      <c r="G793" s="31"/>
      <c r="H793" s="31"/>
      <c r="I793" s="31"/>
      <c r="J793" s="31"/>
      <c r="K793" s="31"/>
      <c r="L793" s="31"/>
      <c r="M793" s="31"/>
      <c r="N793" s="94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  <c r="AA793" s="31"/>
      <c r="AB793" s="31"/>
      <c r="AC793" s="31"/>
      <c r="AD793" s="31"/>
      <c r="AE793" s="31"/>
      <c r="AF793" s="31"/>
      <c r="AG793" s="31"/>
    </row>
    <row r="794" spans="1:33" ht="15.75" customHeight="1" x14ac:dyDescent="0.25">
      <c r="A794" s="31"/>
      <c r="B794" s="130"/>
      <c r="C794" s="31"/>
      <c r="D794" s="130"/>
      <c r="E794" s="31"/>
      <c r="F794" s="31"/>
      <c r="G794" s="31"/>
      <c r="H794" s="31"/>
      <c r="I794" s="31"/>
      <c r="J794" s="31"/>
      <c r="K794" s="31"/>
      <c r="L794" s="31"/>
      <c r="M794" s="31"/>
      <c r="N794" s="94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  <c r="AA794" s="31"/>
      <c r="AB794" s="31"/>
      <c r="AC794" s="31"/>
      <c r="AD794" s="31"/>
      <c r="AE794" s="31"/>
      <c r="AF794" s="31"/>
      <c r="AG794" s="31"/>
    </row>
    <row r="795" spans="1:33" ht="15.75" customHeight="1" x14ac:dyDescent="0.25">
      <c r="A795" s="31"/>
      <c r="B795" s="130"/>
      <c r="C795" s="31"/>
      <c r="D795" s="130"/>
      <c r="E795" s="31"/>
      <c r="F795" s="31"/>
      <c r="G795" s="31"/>
      <c r="H795" s="31"/>
      <c r="I795" s="31"/>
      <c r="J795" s="31"/>
      <c r="K795" s="31"/>
      <c r="L795" s="31"/>
      <c r="M795" s="31"/>
      <c r="N795" s="94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  <c r="AA795" s="31"/>
      <c r="AB795" s="31"/>
      <c r="AC795" s="31"/>
      <c r="AD795" s="31"/>
      <c r="AE795" s="31"/>
      <c r="AF795" s="31"/>
      <c r="AG795" s="31"/>
    </row>
    <row r="796" spans="1:33" ht="15.75" customHeight="1" x14ac:dyDescent="0.25">
      <c r="A796" s="31"/>
      <c r="B796" s="130"/>
      <c r="C796" s="31"/>
      <c r="D796" s="130"/>
      <c r="E796" s="31"/>
      <c r="F796" s="31"/>
      <c r="G796" s="31"/>
      <c r="H796" s="31"/>
      <c r="I796" s="31"/>
      <c r="J796" s="31"/>
      <c r="K796" s="31"/>
      <c r="L796" s="31"/>
      <c r="M796" s="31"/>
      <c r="N796" s="94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  <c r="AA796" s="31"/>
      <c r="AB796" s="31"/>
      <c r="AC796" s="31"/>
      <c r="AD796" s="31"/>
      <c r="AE796" s="31"/>
      <c r="AF796" s="31"/>
      <c r="AG796" s="31"/>
    </row>
    <row r="797" spans="1:33" ht="15.75" customHeight="1" x14ac:dyDescent="0.25">
      <c r="A797" s="31"/>
      <c r="B797" s="130"/>
      <c r="C797" s="31"/>
      <c r="D797" s="130"/>
      <c r="E797" s="31"/>
      <c r="F797" s="31"/>
      <c r="G797" s="31"/>
      <c r="H797" s="31"/>
      <c r="I797" s="31"/>
      <c r="J797" s="31"/>
      <c r="K797" s="31"/>
      <c r="L797" s="31"/>
      <c r="M797" s="31"/>
      <c r="N797" s="94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  <c r="AA797" s="31"/>
      <c r="AB797" s="31"/>
      <c r="AC797" s="31"/>
      <c r="AD797" s="31"/>
      <c r="AE797" s="31"/>
      <c r="AF797" s="31"/>
      <c r="AG797" s="31"/>
    </row>
    <row r="798" spans="1:33" ht="15.75" customHeight="1" x14ac:dyDescent="0.25">
      <c r="A798" s="31"/>
      <c r="B798" s="130"/>
      <c r="C798" s="31"/>
      <c r="D798" s="130"/>
      <c r="E798" s="31"/>
      <c r="F798" s="31"/>
      <c r="G798" s="31"/>
      <c r="H798" s="31"/>
      <c r="I798" s="31"/>
      <c r="J798" s="31"/>
      <c r="K798" s="31"/>
      <c r="L798" s="31"/>
      <c r="M798" s="31"/>
      <c r="N798" s="94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  <c r="AA798" s="31"/>
      <c r="AB798" s="31"/>
      <c r="AC798" s="31"/>
      <c r="AD798" s="31"/>
      <c r="AE798" s="31"/>
      <c r="AF798" s="31"/>
      <c r="AG798" s="31"/>
    </row>
    <row r="799" spans="1:33" ht="15.75" customHeight="1" x14ac:dyDescent="0.25">
      <c r="A799" s="31"/>
      <c r="B799" s="130"/>
      <c r="C799" s="31"/>
      <c r="D799" s="130"/>
      <c r="E799" s="31"/>
      <c r="F799" s="31"/>
      <c r="G799" s="31"/>
      <c r="H799" s="31"/>
      <c r="I799" s="31"/>
      <c r="J799" s="31"/>
      <c r="K799" s="31"/>
      <c r="L799" s="31"/>
      <c r="M799" s="31"/>
      <c r="N799" s="94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  <c r="AA799" s="31"/>
      <c r="AB799" s="31"/>
      <c r="AC799" s="31"/>
      <c r="AD799" s="31"/>
      <c r="AE799" s="31"/>
      <c r="AF799" s="31"/>
      <c r="AG799" s="31"/>
    </row>
    <row r="800" spans="1:33" ht="15.75" customHeight="1" x14ac:dyDescent="0.25">
      <c r="A800" s="31"/>
      <c r="B800" s="130"/>
      <c r="C800" s="31"/>
      <c r="D800" s="130"/>
      <c r="E800" s="31"/>
      <c r="F800" s="31"/>
      <c r="G800" s="31"/>
      <c r="H800" s="31"/>
      <c r="I800" s="31"/>
      <c r="J800" s="31"/>
      <c r="K800" s="31"/>
      <c r="L800" s="31"/>
      <c r="M800" s="31"/>
      <c r="N800" s="94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  <c r="AA800" s="31"/>
      <c r="AB800" s="31"/>
      <c r="AC800" s="31"/>
      <c r="AD800" s="31"/>
      <c r="AE800" s="31"/>
      <c r="AF800" s="31"/>
      <c r="AG800" s="31"/>
    </row>
    <row r="801" spans="1:33" ht="15.75" customHeight="1" x14ac:dyDescent="0.25">
      <c r="A801" s="31"/>
      <c r="B801" s="130"/>
      <c r="C801" s="31"/>
      <c r="D801" s="130"/>
      <c r="E801" s="31"/>
      <c r="F801" s="31"/>
      <c r="G801" s="31"/>
      <c r="H801" s="31"/>
      <c r="I801" s="31"/>
      <c r="J801" s="31"/>
      <c r="K801" s="31"/>
      <c r="L801" s="31"/>
      <c r="M801" s="31"/>
      <c r="N801" s="94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  <c r="AA801" s="31"/>
      <c r="AB801" s="31"/>
      <c r="AC801" s="31"/>
      <c r="AD801" s="31"/>
      <c r="AE801" s="31"/>
      <c r="AF801" s="31"/>
      <c r="AG801" s="31"/>
    </row>
    <row r="802" spans="1:33" ht="15.75" customHeight="1" x14ac:dyDescent="0.25">
      <c r="A802" s="31"/>
      <c r="B802" s="130"/>
      <c r="C802" s="31"/>
      <c r="D802" s="130"/>
      <c r="E802" s="31"/>
      <c r="F802" s="31"/>
      <c r="G802" s="31"/>
      <c r="H802" s="31"/>
      <c r="I802" s="31"/>
      <c r="J802" s="31"/>
      <c r="K802" s="31"/>
      <c r="L802" s="31"/>
      <c r="M802" s="31"/>
      <c r="N802" s="94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  <c r="AA802" s="31"/>
      <c r="AB802" s="31"/>
      <c r="AC802" s="31"/>
      <c r="AD802" s="31"/>
      <c r="AE802" s="31"/>
      <c r="AF802" s="31"/>
      <c r="AG802" s="31"/>
    </row>
    <row r="803" spans="1:33" ht="15.75" customHeight="1" x14ac:dyDescent="0.25">
      <c r="A803" s="31"/>
      <c r="B803" s="130"/>
      <c r="C803" s="31"/>
      <c r="D803" s="130"/>
      <c r="E803" s="31"/>
      <c r="F803" s="31"/>
      <c r="G803" s="31"/>
      <c r="H803" s="31"/>
      <c r="I803" s="31"/>
      <c r="J803" s="31"/>
      <c r="K803" s="31"/>
      <c r="L803" s="31"/>
      <c r="M803" s="31"/>
      <c r="N803" s="94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  <c r="AA803" s="31"/>
      <c r="AB803" s="31"/>
      <c r="AC803" s="31"/>
      <c r="AD803" s="31"/>
      <c r="AE803" s="31"/>
      <c r="AF803" s="31"/>
      <c r="AG803" s="31"/>
    </row>
    <row r="804" spans="1:33" ht="15.75" customHeight="1" x14ac:dyDescent="0.25">
      <c r="A804" s="31"/>
      <c r="B804" s="130"/>
      <c r="C804" s="31"/>
      <c r="D804" s="130"/>
      <c r="E804" s="31"/>
      <c r="F804" s="31"/>
      <c r="G804" s="31"/>
      <c r="H804" s="31"/>
      <c r="I804" s="31"/>
      <c r="J804" s="31"/>
      <c r="K804" s="31"/>
      <c r="L804" s="31"/>
      <c r="M804" s="31"/>
      <c r="N804" s="94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  <c r="AA804" s="31"/>
      <c r="AB804" s="31"/>
      <c r="AC804" s="31"/>
      <c r="AD804" s="31"/>
      <c r="AE804" s="31"/>
      <c r="AF804" s="31"/>
      <c r="AG804" s="31"/>
    </row>
    <row r="805" spans="1:33" ht="15.75" customHeight="1" x14ac:dyDescent="0.25">
      <c r="A805" s="31"/>
      <c r="B805" s="130"/>
      <c r="C805" s="31"/>
      <c r="D805" s="130"/>
      <c r="E805" s="31"/>
      <c r="F805" s="31"/>
      <c r="G805" s="31"/>
      <c r="H805" s="31"/>
      <c r="I805" s="31"/>
      <c r="J805" s="31"/>
      <c r="K805" s="31"/>
      <c r="L805" s="31"/>
      <c r="M805" s="31"/>
      <c r="N805" s="94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  <c r="AA805" s="31"/>
      <c r="AB805" s="31"/>
      <c r="AC805" s="31"/>
      <c r="AD805" s="31"/>
      <c r="AE805" s="31"/>
      <c r="AF805" s="31"/>
      <c r="AG805" s="31"/>
    </row>
    <row r="806" spans="1:33" ht="15.75" customHeight="1" x14ac:dyDescent="0.25">
      <c r="A806" s="31"/>
      <c r="B806" s="130"/>
      <c r="C806" s="31"/>
      <c r="D806" s="130"/>
      <c r="E806" s="31"/>
      <c r="F806" s="31"/>
      <c r="G806" s="31"/>
      <c r="H806" s="31"/>
      <c r="I806" s="31"/>
      <c r="J806" s="31"/>
      <c r="K806" s="31"/>
      <c r="L806" s="31"/>
      <c r="M806" s="31"/>
      <c r="N806" s="94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  <c r="AA806" s="31"/>
      <c r="AB806" s="31"/>
      <c r="AC806" s="31"/>
      <c r="AD806" s="31"/>
      <c r="AE806" s="31"/>
      <c r="AF806" s="31"/>
      <c r="AG806" s="31"/>
    </row>
    <row r="807" spans="1:33" ht="15.75" customHeight="1" x14ac:dyDescent="0.25">
      <c r="A807" s="31"/>
      <c r="B807" s="130"/>
      <c r="C807" s="31"/>
      <c r="D807" s="130"/>
      <c r="E807" s="31"/>
      <c r="F807" s="31"/>
      <c r="G807" s="31"/>
      <c r="H807" s="31"/>
      <c r="I807" s="31"/>
      <c r="J807" s="31"/>
      <c r="K807" s="31"/>
      <c r="L807" s="31"/>
      <c r="M807" s="31"/>
      <c r="N807" s="94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  <c r="AA807" s="31"/>
      <c r="AB807" s="31"/>
      <c r="AC807" s="31"/>
      <c r="AD807" s="31"/>
      <c r="AE807" s="31"/>
      <c r="AF807" s="31"/>
      <c r="AG807" s="31"/>
    </row>
    <row r="808" spans="1:33" ht="15.75" customHeight="1" x14ac:dyDescent="0.25">
      <c r="A808" s="31"/>
      <c r="B808" s="130"/>
      <c r="C808" s="31"/>
      <c r="D808" s="130"/>
      <c r="E808" s="31"/>
      <c r="F808" s="31"/>
      <c r="G808" s="31"/>
      <c r="H808" s="31"/>
      <c r="I808" s="31"/>
      <c r="J808" s="31"/>
      <c r="K808" s="31"/>
      <c r="L808" s="31"/>
      <c r="M808" s="31"/>
      <c r="N808" s="94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  <c r="AA808" s="31"/>
      <c r="AB808" s="31"/>
      <c r="AC808" s="31"/>
      <c r="AD808" s="31"/>
      <c r="AE808" s="31"/>
      <c r="AF808" s="31"/>
      <c r="AG808" s="31"/>
    </row>
    <row r="809" spans="1:33" ht="15.75" customHeight="1" x14ac:dyDescent="0.25">
      <c r="A809" s="31"/>
      <c r="B809" s="130"/>
      <c r="C809" s="31"/>
      <c r="D809" s="130"/>
      <c r="E809" s="31"/>
      <c r="F809" s="31"/>
      <c r="G809" s="31"/>
      <c r="H809" s="31"/>
      <c r="I809" s="31"/>
      <c r="J809" s="31"/>
      <c r="K809" s="31"/>
      <c r="L809" s="31"/>
      <c r="M809" s="31"/>
      <c r="N809" s="94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  <c r="AA809" s="31"/>
      <c r="AB809" s="31"/>
      <c r="AC809" s="31"/>
      <c r="AD809" s="31"/>
      <c r="AE809" s="31"/>
      <c r="AF809" s="31"/>
      <c r="AG809" s="31"/>
    </row>
    <row r="810" spans="1:33" ht="15.75" customHeight="1" x14ac:dyDescent="0.25">
      <c r="A810" s="31"/>
      <c r="B810" s="130"/>
      <c r="C810" s="31"/>
      <c r="D810" s="130"/>
      <c r="E810" s="31"/>
      <c r="F810" s="31"/>
      <c r="G810" s="31"/>
      <c r="H810" s="31"/>
      <c r="I810" s="31"/>
      <c r="J810" s="31"/>
      <c r="K810" s="31"/>
      <c r="L810" s="31"/>
      <c r="M810" s="31"/>
      <c r="N810" s="94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  <c r="AA810" s="31"/>
      <c r="AB810" s="31"/>
      <c r="AC810" s="31"/>
      <c r="AD810" s="31"/>
      <c r="AE810" s="31"/>
      <c r="AF810" s="31"/>
      <c r="AG810" s="31"/>
    </row>
    <row r="811" spans="1:33" ht="15.75" customHeight="1" x14ac:dyDescent="0.25">
      <c r="A811" s="31"/>
      <c r="B811" s="130"/>
      <c r="C811" s="31"/>
      <c r="D811" s="130"/>
      <c r="E811" s="31"/>
      <c r="F811" s="31"/>
      <c r="G811" s="31"/>
      <c r="H811" s="31"/>
      <c r="I811" s="31"/>
      <c r="J811" s="31"/>
      <c r="K811" s="31"/>
      <c r="L811" s="31"/>
      <c r="M811" s="31"/>
      <c r="N811" s="94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  <c r="AA811" s="31"/>
      <c r="AB811" s="31"/>
      <c r="AC811" s="31"/>
      <c r="AD811" s="31"/>
      <c r="AE811" s="31"/>
      <c r="AF811" s="31"/>
      <c r="AG811" s="31"/>
    </row>
    <row r="812" spans="1:33" ht="15.75" customHeight="1" x14ac:dyDescent="0.25">
      <c r="A812" s="31"/>
      <c r="B812" s="130"/>
      <c r="C812" s="31"/>
      <c r="D812" s="130"/>
      <c r="E812" s="31"/>
      <c r="F812" s="31"/>
      <c r="G812" s="31"/>
      <c r="H812" s="31"/>
      <c r="I812" s="31"/>
      <c r="J812" s="31"/>
      <c r="K812" s="31"/>
      <c r="L812" s="31"/>
      <c r="M812" s="31"/>
      <c r="N812" s="94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  <c r="AA812" s="31"/>
      <c r="AB812" s="31"/>
      <c r="AC812" s="31"/>
      <c r="AD812" s="31"/>
      <c r="AE812" s="31"/>
      <c r="AF812" s="31"/>
      <c r="AG812" s="31"/>
    </row>
    <row r="813" spans="1:33" ht="15.75" customHeight="1" x14ac:dyDescent="0.25">
      <c r="A813" s="31"/>
      <c r="B813" s="130"/>
      <c r="C813" s="31"/>
      <c r="D813" s="130"/>
      <c r="E813" s="31"/>
      <c r="F813" s="31"/>
      <c r="G813" s="31"/>
      <c r="H813" s="31"/>
      <c r="I813" s="31"/>
      <c r="J813" s="31"/>
      <c r="K813" s="31"/>
      <c r="L813" s="31"/>
      <c r="M813" s="31"/>
      <c r="N813" s="94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  <c r="AA813" s="31"/>
      <c r="AB813" s="31"/>
      <c r="AC813" s="31"/>
      <c r="AD813" s="31"/>
      <c r="AE813" s="31"/>
      <c r="AF813" s="31"/>
      <c r="AG813" s="31"/>
    </row>
    <row r="814" spans="1:33" ht="15.75" customHeight="1" x14ac:dyDescent="0.25">
      <c r="A814" s="31"/>
      <c r="B814" s="130"/>
      <c r="C814" s="31"/>
      <c r="D814" s="130"/>
      <c r="E814" s="31"/>
      <c r="F814" s="31"/>
      <c r="G814" s="31"/>
      <c r="H814" s="31"/>
      <c r="I814" s="31"/>
      <c r="J814" s="31"/>
      <c r="K814" s="31"/>
      <c r="L814" s="31"/>
      <c r="M814" s="31"/>
      <c r="N814" s="94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  <c r="AA814" s="31"/>
      <c r="AB814" s="31"/>
      <c r="AC814" s="31"/>
      <c r="AD814" s="31"/>
      <c r="AE814" s="31"/>
      <c r="AF814" s="31"/>
      <c r="AG814" s="31"/>
    </row>
    <row r="815" spans="1:33" ht="15.75" customHeight="1" x14ac:dyDescent="0.25">
      <c r="A815" s="31"/>
      <c r="B815" s="130"/>
      <c r="C815" s="31"/>
      <c r="D815" s="130"/>
      <c r="E815" s="31"/>
      <c r="F815" s="31"/>
      <c r="G815" s="31"/>
      <c r="H815" s="31"/>
      <c r="I815" s="31"/>
      <c r="J815" s="31"/>
      <c r="K815" s="31"/>
      <c r="L815" s="31"/>
      <c r="M815" s="31"/>
      <c r="N815" s="94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  <c r="AA815" s="31"/>
      <c r="AB815" s="31"/>
      <c r="AC815" s="31"/>
      <c r="AD815" s="31"/>
      <c r="AE815" s="31"/>
      <c r="AF815" s="31"/>
      <c r="AG815" s="31"/>
    </row>
    <row r="816" spans="1:33" ht="15.75" customHeight="1" x14ac:dyDescent="0.25">
      <c r="A816" s="31"/>
      <c r="B816" s="130"/>
      <c r="C816" s="31"/>
      <c r="D816" s="130"/>
      <c r="E816" s="31"/>
      <c r="F816" s="31"/>
      <c r="G816" s="31"/>
      <c r="H816" s="31"/>
      <c r="I816" s="31"/>
      <c r="J816" s="31"/>
      <c r="K816" s="31"/>
      <c r="L816" s="31"/>
      <c r="M816" s="31"/>
      <c r="N816" s="94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  <c r="AA816" s="31"/>
      <c r="AB816" s="31"/>
      <c r="AC816" s="31"/>
      <c r="AD816" s="31"/>
      <c r="AE816" s="31"/>
      <c r="AF816" s="31"/>
      <c r="AG816" s="31"/>
    </row>
    <row r="817" spans="1:33" ht="15.75" customHeight="1" x14ac:dyDescent="0.25">
      <c r="A817" s="31"/>
      <c r="B817" s="130"/>
      <c r="C817" s="31"/>
      <c r="D817" s="130"/>
      <c r="E817" s="31"/>
      <c r="F817" s="31"/>
      <c r="G817" s="31"/>
      <c r="H817" s="31"/>
      <c r="I817" s="31"/>
      <c r="J817" s="31"/>
      <c r="K817" s="31"/>
      <c r="L817" s="31"/>
      <c r="M817" s="31"/>
      <c r="N817" s="94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  <c r="AA817" s="31"/>
      <c r="AB817" s="31"/>
      <c r="AC817" s="31"/>
      <c r="AD817" s="31"/>
      <c r="AE817" s="31"/>
      <c r="AF817" s="31"/>
      <c r="AG817" s="31"/>
    </row>
    <row r="818" spans="1:33" ht="15.75" customHeight="1" x14ac:dyDescent="0.25">
      <c r="A818" s="31"/>
      <c r="B818" s="130"/>
      <c r="C818" s="31"/>
      <c r="D818" s="130"/>
      <c r="E818" s="31"/>
      <c r="F818" s="31"/>
      <c r="G818" s="31"/>
      <c r="H818" s="31"/>
      <c r="I818" s="31"/>
      <c r="J818" s="31"/>
      <c r="K818" s="31"/>
      <c r="L818" s="31"/>
      <c r="M818" s="31"/>
      <c r="N818" s="94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  <c r="AA818" s="31"/>
      <c r="AB818" s="31"/>
      <c r="AC818" s="31"/>
      <c r="AD818" s="31"/>
      <c r="AE818" s="31"/>
      <c r="AF818" s="31"/>
      <c r="AG818" s="31"/>
    </row>
    <row r="819" spans="1:33" ht="15.75" customHeight="1" x14ac:dyDescent="0.25">
      <c r="A819" s="31"/>
      <c r="B819" s="130"/>
      <c r="C819" s="31"/>
      <c r="D819" s="130"/>
      <c r="E819" s="31"/>
      <c r="F819" s="31"/>
      <c r="G819" s="31"/>
      <c r="H819" s="31"/>
      <c r="I819" s="31"/>
      <c r="J819" s="31"/>
      <c r="K819" s="31"/>
      <c r="L819" s="31"/>
      <c r="M819" s="31"/>
      <c r="N819" s="94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  <c r="AA819" s="31"/>
      <c r="AB819" s="31"/>
      <c r="AC819" s="31"/>
      <c r="AD819" s="31"/>
      <c r="AE819" s="31"/>
      <c r="AF819" s="31"/>
      <c r="AG819" s="31"/>
    </row>
    <row r="820" spans="1:33" ht="15.75" customHeight="1" x14ac:dyDescent="0.25">
      <c r="A820" s="31"/>
      <c r="B820" s="130"/>
      <c r="C820" s="31"/>
      <c r="D820" s="130"/>
      <c r="E820" s="31"/>
      <c r="F820" s="31"/>
      <c r="G820" s="31"/>
      <c r="H820" s="31"/>
      <c r="I820" s="31"/>
      <c r="J820" s="31"/>
      <c r="K820" s="31"/>
      <c r="L820" s="31"/>
      <c r="M820" s="31"/>
      <c r="N820" s="94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  <c r="AA820" s="31"/>
      <c r="AB820" s="31"/>
      <c r="AC820" s="31"/>
      <c r="AD820" s="31"/>
      <c r="AE820" s="31"/>
      <c r="AF820" s="31"/>
      <c r="AG820" s="31"/>
    </row>
    <row r="821" spans="1:33" ht="15.75" customHeight="1" x14ac:dyDescent="0.25">
      <c r="A821" s="31"/>
      <c r="B821" s="130"/>
      <c r="C821" s="31"/>
      <c r="D821" s="130"/>
      <c r="E821" s="31"/>
      <c r="F821" s="31"/>
      <c r="G821" s="31"/>
      <c r="H821" s="31"/>
      <c r="I821" s="31"/>
      <c r="J821" s="31"/>
      <c r="K821" s="31"/>
      <c r="L821" s="31"/>
      <c r="M821" s="31"/>
      <c r="N821" s="94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  <c r="AA821" s="31"/>
      <c r="AB821" s="31"/>
      <c r="AC821" s="31"/>
      <c r="AD821" s="31"/>
      <c r="AE821" s="31"/>
      <c r="AF821" s="31"/>
      <c r="AG821" s="31"/>
    </row>
    <row r="822" spans="1:33" ht="15.75" customHeight="1" x14ac:dyDescent="0.25">
      <c r="A822" s="31"/>
      <c r="B822" s="130"/>
      <c r="C822" s="31"/>
      <c r="D822" s="130"/>
      <c r="E822" s="31"/>
      <c r="F822" s="31"/>
      <c r="G822" s="31"/>
      <c r="H822" s="31"/>
      <c r="I822" s="31"/>
      <c r="J822" s="31"/>
      <c r="K822" s="31"/>
      <c r="L822" s="31"/>
      <c r="M822" s="31"/>
      <c r="N822" s="94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  <c r="AA822" s="31"/>
      <c r="AB822" s="31"/>
      <c r="AC822" s="31"/>
      <c r="AD822" s="31"/>
      <c r="AE822" s="31"/>
      <c r="AF822" s="31"/>
      <c r="AG822" s="31"/>
    </row>
    <row r="823" spans="1:33" ht="15.75" customHeight="1" x14ac:dyDescent="0.25">
      <c r="A823" s="31"/>
      <c r="B823" s="130"/>
      <c r="C823" s="31"/>
      <c r="D823" s="130"/>
      <c r="E823" s="31"/>
      <c r="F823" s="31"/>
      <c r="G823" s="31"/>
      <c r="H823" s="31"/>
      <c r="I823" s="31"/>
      <c r="J823" s="31"/>
      <c r="K823" s="31"/>
      <c r="L823" s="31"/>
      <c r="M823" s="31"/>
      <c r="N823" s="94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  <c r="AA823" s="31"/>
      <c r="AB823" s="31"/>
      <c r="AC823" s="31"/>
      <c r="AD823" s="31"/>
      <c r="AE823" s="31"/>
      <c r="AF823" s="31"/>
      <c r="AG823" s="31"/>
    </row>
    <row r="824" spans="1:33" ht="15.75" customHeight="1" x14ac:dyDescent="0.25">
      <c r="A824" s="31"/>
      <c r="B824" s="130"/>
      <c r="C824" s="31"/>
      <c r="D824" s="130"/>
      <c r="E824" s="31"/>
      <c r="F824" s="31"/>
      <c r="G824" s="31"/>
      <c r="H824" s="31"/>
      <c r="I824" s="31"/>
      <c r="J824" s="31"/>
      <c r="K824" s="31"/>
      <c r="L824" s="31"/>
      <c r="M824" s="31"/>
      <c r="N824" s="94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  <c r="AA824" s="31"/>
      <c r="AB824" s="31"/>
      <c r="AC824" s="31"/>
      <c r="AD824" s="31"/>
      <c r="AE824" s="31"/>
      <c r="AF824" s="31"/>
      <c r="AG824" s="31"/>
    </row>
    <row r="825" spans="1:33" ht="15.75" customHeight="1" x14ac:dyDescent="0.25">
      <c r="A825" s="31"/>
      <c r="B825" s="130"/>
      <c r="C825" s="31"/>
      <c r="D825" s="130"/>
      <c r="E825" s="31"/>
      <c r="F825" s="31"/>
      <c r="G825" s="31"/>
      <c r="H825" s="31"/>
      <c r="I825" s="31"/>
      <c r="J825" s="31"/>
      <c r="K825" s="31"/>
      <c r="L825" s="31"/>
      <c r="M825" s="31"/>
      <c r="N825" s="94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  <c r="AA825" s="31"/>
      <c r="AB825" s="31"/>
      <c r="AC825" s="31"/>
      <c r="AD825" s="31"/>
      <c r="AE825" s="31"/>
      <c r="AF825" s="31"/>
      <c r="AG825" s="31"/>
    </row>
    <row r="826" spans="1:33" ht="15.75" customHeight="1" x14ac:dyDescent="0.25">
      <c r="A826" s="31"/>
      <c r="B826" s="130"/>
      <c r="C826" s="31"/>
      <c r="D826" s="130"/>
      <c r="E826" s="31"/>
      <c r="F826" s="31"/>
      <c r="G826" s="31"/>
      <c r="H826" s="31"/>
      <c r="I826" s="31"/>
      <c r="J826" s="31"/>
      <c r="K826" s="31"/>
      <c r="L826" s="31"/>
      <c r="M826" s="31"/>
      <c r="N826" s="94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  <c r="AA826" s="31"/>
      <c r="AB826" s="31"/>
      <c r="AC826" s="31"/>
      <c r="AD826" s="31"/>
      <c r="AE826" s="31"/>
      <c r="AF826" s="31"/>
      <c r="AG826" s="31"/>
    </row>
    <row r="827" spans="1:33" ht="15.75" customHeight="1" x14ac:dyDescent="0.25">
      <c r="A827" s="31"/>
      <c r="B827" s="130"/>
      <c r="C827" s="31"/>
      <c r="D827" s="130"/>
      <c r="E827" s="31"/>
      <c r="F827" s="31"/>
      <c r="G827" s="31"/>
      <c r="H827" s="31"/>
      <c r="I827" s="31"/>
      <c r="J827" s="31"/>
      <c r="K827" s="31"/>
      <c r="L827" s="31"/>
      <c r="M827" s="31"/>
      <c r="N827" s="94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  <c r="AA827" s="31"/>
      <c r="AB827" s="31"/>
      <c r="AC827" s="31"/>
      <c r="AD827" s="31"/>
      <c r="AE827" s="31"/>
      <c r="AF827" s="31"/>
      <c r="AG827" s="31"/>
    </row>
    <row r="828" spans="1:33" ht="15.75" customHeight="1" x14ac:dyDescent="0.25">
      <c r="A828" s="31"/>
      <c r="B828" s="130"/>
      <c r="C828" s="31"/>
      <c r="D828" s="130"/>
      <c r="E828" s="31"/>
      <c r="F828" s="31"/>
      <c r="G828" s="31"/>
      <c r="H828" s="31"/>
      <c r="I828" s="31"/>
      <c r="J828" s="31"/>
      <c r="K828" s="31"/>
      <c r="L828" s="31"/>
      <c r="M828" s="31"/>
      <c r="N828" s="94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  <c r="AA828" s="31"/>
      <c r="AB828" s="31"/>
      <c r="AC828" s="31"/>
      <c r="AD828" s="31"/>
      <c r="AE828" s="31"/>
      <c r="AF828" s="31"/>
      <c r="AG828" s="31"/>
    </row>
    <row r="829" spans="1:33" ht="15.75" customHeight="1" x14ac:dyDescent="0.25">
      <c r="A829" s="31"/>
      <c r="B829" s="130"/>
      <c r="C829" s="31"/>
      <c r="D829" s="130"/>
      <c r="E829" s="31"/>
      <c r="F829" s="31"/>
      <c r="G829" s="31"/>
      <c r="H829" s="31"/>
      <c r="I829" s="31"/>
      <c r="J829" s="31"/>
      <c r="K829" s="31"/>
      <c r="L829" s="31"/>
      <c r="M829" s="31"/>
      <c r="N829" s="94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  <c r="AA829" s="31"/>
      <c r="AB829" s="31"/>
      <c r="AC829" s="31"/>
      <c r="AD829" s="31"/>
      <c r="AE829" s="31"/>
      <c r="AF829" s="31"/>
      <c r="AG829" s="31"/>
    </row>
    <row r="830" spans="1:33" ht="15.75" customHeight="1" x14ac:dyDescent="0.25">
      <c r="A830" s="31"/>
      <c r="B830" s="130"/>
      <c r="C830" s="31"/>
      <c r="D830" s="130"/>
      <c r="E830" s="31"/>
      <c r="F830" s="31"/>
      <c r="G830" s="31"/>
      <c r="H830" s="31"/>
      <c r="I830" s="31"/>
      <c r="J830" s="31"/>
      <c r="K830" s="31"/>
      <c r="L830" s="31"/>
      <c r="M830" s="31"/>
      <c r="N830" s="94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  <c r="AA830" s="31"/>
      <c r="AB830" s="31"/>
      <c r="AC830" s="31"/>
      <c r="AD830" s="31"/>
      <c r="AE830" s="31"/>
      <c r="AF830" s="31"/>
      <c r="AG830" s="31"/>
    </row>
    <row r="831" spans="1:33" ht="15.75" customHeight="1" x14ac:dyDescent="0.25">
      <c r="A831" s="31"/>
      <c r="B831" s="130"/>
      <c r="C831" s="31"/>
      <c r="D831" s="130"/>
      <c r="E831" s="31"/>
      <c r="F831" s="31"/>
      <c r="G831" s="31"/>
      <c r="H831" s="31"/>
      <c r="I831" s="31"/>
      <c r="J831" s="31"/>
      <c r="K831" s="31"/>
      <c r="L831" s="31"/>
      <c r="M831" s="31"/>
      <c r="N831" s="94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  <c r="AA831" s="31"/>
      <c r="AB831" s="31"/>
      <c r="AC831" s="31"/>
      <c r="AD831" s="31"/>
      <c r="AE831" s="31"/>
      <c r="AF831" s="31"/>
      <c r="AG831" s="31"/>
    </row>
    <row r="832" spans="1:33" ht="15.75" customHeight="1" x14ac:dyDescent="0.25">
      <c r="A832" s="31"/>
      <c r="B832" s="130"/>
      <c r="C832" s="31"/>
      <c r="D832" s="130"/>
      <c r="E832" s="31"/>
      <c r="F832" s="31"/>
      <c r="G832" s="31"/>
      <c r="H832" s="31"/>
      <c r="I832" s="31"/>
      <c r="J832" s="31"/>
      <c r="K832" s="31"/>
      <c r="L832" s="31"/>
      <c r="M832" s="31"/>
      <c r="N832" s="94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  <c r="AA832" s="31"/>
      <c r="AB832" s="31"/>
      <c r="AC832" s="31"/>
      <c r="AD832" s="31"/>
      <c r="AE832" s="31"/>
      <c r="AF832" s="31"/>
      <c r="AG832" s="31"/>
    </row>
    <row r="833" spans="1:33" ht="15.75" customHeight="1" x14ac:dyDescent="0.25">
      <c r="A833" s="31"/>
      <c r="B833" s="130"/>
      <c r="C833" s="31"/>
      <c r="D833" s="130"/>
      <c r="E833" s="31"/>
      <c r="F833" s="31"/>
      <c r="G833" s="31"/>
      <c r="H833" s="31"/>
      <c r="I833" s="31"/>
      <c r="J833" s="31"/>
      <c r="K833" s="31"/>
      <c r="L833" s="31"/>
      <c r="M833" s="31"/>
      <c r="N833" s="94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  <c r="AA833" s="31"/>
      <c r="AB833" s="31"/>
      <c r="AC833" s="31"/>
      <c r="AD833" s="31"/>
      <c r="AE833" s="31"/>
      <c r="AF833" s="31"/>
      <c r="AG833" s="31"/>
    </row>
    <row r="834" spans="1:33" ht="15.75" customHeight="1" x14ac:dyDescent="0.25">
      <c r="A834" s="31"/>
      <c r="B834" s="130"/>
      <c r="C834" s="31"/>
      <c r="D834" s="130"/>
      <c r="E834" s="31"/>
      <c r="F834" s="31"/>
      <c r="G834" s="31"/>
      <c r="H834" s="31"/>
      <c r="I834" s="31"/>
      <c r="J834" s="31"/>
      <c r="K834" s="31"/>
      <c r="L834" s="31"/>
      <c r="M834" s="31"/>
      <c r="N834" s="94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  <c r="AA834" s="31"/>
      <c r="AB834" s="31"/>
      <c r="AC834" s="31"/>
      <c r="AD834" s="31"/>
      <c r="AE834" s="31"/>
      <c r="AF834" s="31"/>
      <c r="AG834" s="31"/>
    </row>
    <row r="835" spans="1:33" ht="15.75" customHeight="1" x14ac:dyDescent="0.25">
      <c r="A835" s="31"/>
      <c r="B835" s="130"/>
      <c r="C835" s="31"/>
      <c r="D835" s="130"/>
      <c r="E835" s="31"/>
      <c r="F835" s="31"/>
      <c r="G835" s="31"/>
      <c r="H835" s="31"/>
      <c r="I835" s="31"/>
      <c r="J835" s="31"/>
      <c r="K835" s="31"/>
      <c r="L835" s="31"/>
      <c r="M835" s="31"/>
      <c r="N835" s="94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  <c r="AA835" s="31"/>
      <c r="AB835" s="31"/>
      <c r="AC835" s="31"/>
      <c r="AD835" s="31"/>
      <c r="AE835" s="31"/>
      <c r="AF835" s="31"/>
      <c r="AG835" s="31"/>
    </row>
    <row r="836" spans="1:33" ht="15.75" customHeight="1" x14ac:dyDescent="0.25">
      <c r="A836" s="31"/>
      <c r="B836" s="130"/>
      <c r="C836" s="31"/>
      <c r="D836" s="130"/>
      <c r="E836" s="31"/>
      <c r="F836" s="31"/>
      <c r="G836" s="31"/>
      <c r="H836" s="31"/>
      <c r="I836" s="31"/>
      <c r="J836" s="31"/>
      <c r="K836" s="31"/>
      <c r="L836" s="31"/>
      <c r="M836" s="31"/>
      <c r="N836" s="94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  <c r="AA836" s="31"/>
      <c r="AB836" s="31"/>
      <c r="AC836" s="31"/>
      <c r="AD836" s="31"/>
      <c r="AE836" s="31"/>
      <c r="AF836" s="31"/>
      <c r="AG836" s="31"/>
    </row>
    <row r="837" spans="1:33" ht="15.75" customHeight="1" x14ac:dyDescent="0.25">
      <c r="A837" s="31"/>
      <c r="B837" s="130"/>
      <c r="C837" s="31"/>
      <c r="D837" s="130"/>
      <c r="E837" s="31"/>
      <c r="F837" s="31"/>
      <c r="G837" s="31"/>
      <c r="H837" s="31"/>
      <c r="I837" s="31"/>
      <c r="J837" s="31"/>
      <c r="K837" s="31"/>
      <c r="L837" s="31"/>
      <c r="M837" s="31"/>
      <c r="N837" s="94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  <c r="AA837" s="31"/>
      <c r="AB837" s="31"/>
      <c r="AC837" s="31"/>
      <c r="AD837" s="31"/>
      <c r="AE837" s="31"/>
      <c r="AF837" s="31"/>
      <c r="AG837" s="31"/>
    </row>
    <row r="838" spans="1:33" ht="15.75" customHeight="1" x14ac:dyDescent="0.25">
      <c r="A838" s="31"/>
      <c r="B838" s="130"/>
      <c r="C838" s="31"/>
      <c r="D838" s="130"/>
      <c r="E838" s="31"/>
      <c r="F838" s="31"/>
      <c r="G838" s="31"/>
      <c r="H838" s="31"/>
      <c r="I838" s="31"/>
      <c r="J838" s="31"/>
      <c r="K838" s="31"/>
      <c r="L838" s="31"/>
      <c r="M838" s="31"/>
      <c r="N838" s="94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  <c r="AA838" s="31"/>
      <c r="AB838" s="31"/>
      <c r="AC838" s="31"/>
      <c r="AD838" s="31"/>
      <c r="AE838" s="31"/>
      <c r="AF838" s="31"/>
      <c r="AG838" s="31"/>
    </row>
    <row r="839" spans="1:33" ht="15.75" customHeight="1" x14ac:dyDescent="0.25">
      <c r="A839" s="31"/>
      <c r="B839" s="130"/>
      <c r="C839" s="31"/>
      <c r="D839" s="130"/>
      <c r="E839" s="31"/>
      <c r="F839" s="31"/>
      <c r="G839" s="31"/>
      <c r="H839" s="31"/>
      <c r="I839" s="31"/>
      <c r="J839" s="31"/>
      <c r="K839" s="31"/>
      <c r="L839" s="31"/>
      <c r="M839" s="31"/>
      <c r="N839" s="94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  <c r="AA839" s="31"/>
      <c r="AB839" s="31"/>
      <c r="AC839" s="31"/>
      <c r="AD839" s="31"/>
      <c r="AE839" s="31"/>
      <c r="AF839" s="31"/>
      <c r="AG839" s="31"/>
    </row>
    <row r="840" spans="1:33" ht="15.75" customHeight="1" x14ac:dyDescent="0.25">
      <c r="A840" s="31"/>
      <c r="B840" s="130"/>
      <c r="C840" s="31"/>
      <c r="D840" s="130"/>
      <c r="E840" s="31"/>
      <c r="F840" s="31"/>
      <c r="G840" s="31"/>
      <c r="H840" s="31"/>
      <c r="I840" s="31"/>
      <c r="J840" s="31"/>
      <c r="K840" s="31"/>
      <c r="L840" s="31"/>
      <c r="M840" s="31"/>
      <c r="N840" s="94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  <c r="AA840" s="31"/>
      <c r="AB840" s="31"/>
      <c r="AC840" s="31"/>
      <c r="AD840" s="31"/>
      <c r="AE840" s="31"/>
      <c r="AF840" s="31"/>
      <c r="AG840" s="31"/>
    </row>
    <row r="841" spans="1:33" ht="15.75" customHeight="1" x14ac:dyDescent="0.25">
      <c r="A841" s="31"/>
      <c r="B841" s="130"/>
      <c r="C841" s="31"/>
      <c r="D841" s="130"/>
      <c r="E841" s="31"/>
      <c r="F841" s="31"/>
      <c r="G841" s="31"/>
      <c r="H841" s="31"/>
      <c r="I841" s="31"/>
      <c r="J841" s="31"/>
      <c r="K841" s="31"/>
      <c r="L841" s="31"/>
      <c r="M841" s="31"/>
      <c r="N841" s="94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  <c r="AA841" s="31"/>
      <c r="AB841" s="31"/>
      <c r="AC841" s="31"/>
      <c r="AD841" s="31"/>
      <c r="AE841" s="31"/>
      <c r="AF841" s="31"/>
      <c r="AG841" s="31"/>
    </row>
    <row r="842" spans="1:33" ht="15.75" customHeight="1" x14ac:dyDescent="0.25">
      <c r="A842" s="31"/>
      <c r="B842" s="130"/>
      <c r="C842" s="31"/>
      <c r="D842" s="130"/>
      <c r="E842" s="31"/>
      <c r="F842" s="31"/>
      <c r="G842" s="31"/>
      <c r="H842" s="31"/>
      <c r="I842" s="31"/>
      <c r="J842" s="31"/>
      <c r="K842" s="31"/>
      <c r="L842" s="31"/>
      <c r="M842" s="31"/>
      <c r="N842" s="94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  <c r="AA842" s="31"/>
      <c r="AB842" s="31"/>
      <c r="AC842" s="31"/>
      <c r="AD842" s="31"/>
      <c r="AE842" s="31"/>
      <c r="AF842" s="31"/>
      <c r="AG842" s="31"/>
    </row>
    <row r="843" spans="1:33" ht="15.75" customHeight="1" x14ac:dyDescent="0.25">
      <c r="A843" s="31"/>
      <c r="B843" s="130"/>
      <c r="C843" s="31"/>
      <c r="D843" s="130"/>
      <c r="E843" s="31"/>
      <c r="F843" s="31"/>
      <c r="G843" s="31"/>
      <c r="H843" s="31"/>
      <c r="I843" s="31"/>
      <c r="J843" s="31"/>
      <c r="K843" s="31"/>
      <c r="L843" s="31"/>
      <c r="M843" s="31"/>
      <c r="N843" s="94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  <c r="AA843" s="31"/>
      <c r="AB843" s="31"/>
      <c r="AC843" s="31"/>
      <c r="AD843" s="31"/>
      <c r="AE843" s="31"/>
      <c r="AF843" s="31"/>
      <c r="AG843" s="31"/>
    </row>
    <row r="844" spans="1:33" ht="15.75" customHeight="1" x14ac:dyDescent="0.25">
      <c r="A844" s="31"/>
      <c r="B844" s="130"/>
      <c r="C844" s="31"/>
      <c r="D844" s="130"/>
      <c r="E844" s="31"/>
      <c r="F844" s="31"/>
      <c r="G844" s="31"/>
      <c r="H844" s="31"/>
      <c r="I844" s="31"/>
      <c r="J844" s="31"/>
      <c r="K844" s="31"/>
      <c r="L844" s="31"/>
      <c r="M844" s="31"/>
      <c r="N844" s="94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  <c r="AA844" s="31"/>
      <c r="AB844" s="31"/>
      <c r="AC844" s="31"/>
      <c r="AD844" s="31"/>
      <c r="AE844" s="31"/>
      <c r="AF844" s="31"/>
      <c r="AG844" s="31"/>
    </row>
    <row r="845" spans="1:33" ht="15.75" customHeight="1" x14ac:dyDescent="0.25">
      <c r="A845" s="31"/>
      <c r="B845" s="130"/>
      <c r="C845" s="31"/>
      <c r="D845" s="130"/>
      <c r="E845" s="31"/>
      <c r="F845" s="31"/>
      <c r="G845" s="31"/>
      <c r="H845" s="31"/>
      <c r="I845" s="31"/>
      <c r="J845" s="31"/>
      <c r="K845" s="31"/>
      <c r="L845" s="31"/>
      <c r="M845" s="31"/>
      <c r="N845" s="94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  <c r="AA845" s="31"/>
      <c r="AB845" s="31"/>
      <c r="AC845" s="31"/>
      <c r="AD845" s="31"/>
      <c r="AE845" s="31"/>
      <c r="AF845" s="31"/>
      <c r="AG845" s="31"/>
    </row>
    <row r="846" spans="1:33" ht="15.75" customHeight="1" x14ac:dyDescent="0.25">
      <c r="A846" s="31"/>
      <c r="B846" s="130"/>
      <c r="C846" s="31"/>
      <c r="D846" s="130"/>
      <c r="E846" s="31"/>
      <c r="F846" s="31"/>
      <c r="G846" s="31"/>
      <c r="H846" s="31"/>
      <c r="I846" s="31"/>
      <c r="J846" s="31"/>
      <c r="K846" s="31"/>
      <c r="L846" s="31"/>
      <c r="M846" s="31"/>
      <c r="N846" s="94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  <c r="AA846" s="31"/>
      <c r="AB846" s="31"/>
      <c r="AC846" s="31"/>
      <c r="AD846" s="31"/>
      <c r="AE846" s="31"/>
      <c r="AF846" s="31"/>
      <c r="AG846" s="31"/>
    </row>
    <row r="847" spans="1:33" ht="15.75" customHeight="1" x14ac:dyDescent="0.25">
      <c r="A847" s="31"/>
      <c r="B847" s="130"/>
      <c r="C847" s="31"/>
      <c r="D847" s="130"/>
      <c r="E847" s="31"/>
      <c r="F847" s="31"/>
      <c r="G847" s="31"/>
      <c r="H847" s="31"/>
      <c r="I847" s="31"/>
      <c r="J847" s="31"/>
      <c r="K847" s="31"/>
      <c r="L847" s="31"/>
      <c r="M847" s="31"/>
      <c r="N847" s="94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  <c r="AA847" s="31"/>
      <c r="AB847" s="31"/>
      <c r="AC847" s="31"/>
      <c r="AD847" s="31"/>
      <c r="AE847" s="31"/>
      <c r="AF847" s="31"/>
      <c r="AG847" s="31"/>
    </row>
    <row r="848" spans="1:33" ht="15.75" customHeight="1" x14ac:dyDescent="0.25">
      <c r="A848" s="31"/>
      <c r="B848" s="130"/>
      <c r="C848" s="31"/>
      <c r="D848" s="130"/>
      <c r="E848" s="31"/>
      <c r="F848" s="31"/>
      <c r="G848" s="31"/>
      <c r="H848" s="31"/>
      <c r="I848" s="31"/>
      <c r="J848" s="31"/>
      <c r="K848" s="31"/>
      <c r="L848" s="31"/>
      <c r="M848" s="31"/>
      <c r="N848" s="94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  <c r="AA848" s="31"/>
      <c r="AB848" s="31"/>
      <c r="AC848" s="31"/>
      <c r="AD848" s="31"/>
      <c r="AE848" s="31"/>
      <c r="AF848" s="31"/>
      <c r="AG848" s="31"/>
    </row>
    <row r="849" spans="1:33" ht="15.75" customHeight="1" x14ac:dyDescent="0.25">
      <c r="A849" s="31"/>
      <c r="B849" s="130"/>
      <c r="C849" s="31"/>
      <c r="D849" s="130"/>
      <c r="E849" s="31"/>
      <c r="F849" s="31"/>
      <c r="G849" s="31"/>
      <c r="H849" s="31"/>
      <c r="I849" s="31"/>
      <c r="J849" s="31"/>
      <c r="K849" s="31"/>
      <c r="L849" s="31"/>
      <c r="M849" s="31"/>
      <c r="N849" s="94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  <c r="AA849" s="31"/>
      <c r="AB849" s="31"/>
      <c r="AC849" s="31"/>
      <c r="AD849" s="31"/>
      <c r="AE849" s="31"/>
      <c r="AF849" s="31"/>
      <c r="AG849" s="31"/>
    </row>
    <row r="850" spans="1:33" ht="15.75" customHeight="1" x14ac:dyDescent="0.25">
      <c r="A850" s="31"/>
      <c r="B850" s="130"/>
      <c r="C850" s="31"/>
      <c r="D850" s="130"/>
      <c r="E850" s="31"/>
      <c r="F850" s="31"/>
      <c r="G850" s="31"/>
      <c r="H850" s="31"/>
      <c r="I850" s="31"/>
      <c r="J850" s="31"/>
      <c r="K850" s="31"/>
      <c r="L850" s="31"/>
      <c r="M850" s="31"/>
      <c r="N850" s="94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  <c r="AA850" s="31"/>
      <c r="AB850" s="31"/>
      <c r="AC850" s="31"/>
      <c r="AD850" s="31"/>
      <c r="AE850" s="31"/>
      <c r="AF850" s="31"/>
      <c r="AG850" s="31"/>
    </row>
    <row r="851" spans="1:33" ht="15.75" customHeight="1" x14ac:dyDescent="0.25">
      <c r="A851" s="31"/>
      <c r="B851" s="130"/>
      <c r="C851" s="31"/>
      <c r="D851" s="130"/>
      <c r="E851" s="31"/>
      <c r="F851" s="31"/>
      <c r="G851" s="31"/>
      <c r="H851" s="31"/>
      <c r="I851" s="31"/>
      <c r="J851" s="31"/>
      <c r="K851" s="31"/>
      <c r="L851" s="31"/>
      <c r="M851" s="31"/>
      <c r="N851" s="94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  <c r="AA851" s="31"/>
      <c r="AB851" s="31"/>
      <c r="AC851" s="31"/>
      <c r="AD851" s="31"/>
      <c r="AE851" s="31"/>
      <c r="AF851" s="31"/>
      <c r="AG851" s="31"/>
    </row>
    <row r="852" spans="1:33" ht="15.75" customHeight="1" x14ac:dyDescent="0.25">
      <c r="A852" s="31"/>
      <c r="B852" s="130"/>
      <c r="C852" s="31"/>
      <c r="D852" s="130"/>
      <c r="E852" s="31"/>
      <c r="F852" s="31"/>
      <c r="G852" s="31"/>
      <c r="H852" s="31"/>
      <c r="I852" s="31"/>
      <c r="J852" s="31"/>
      <c r="K852" s="31"/>
      <c r="L852" s="31"/>
      <c r="M852" s="31"/>
      <c r="N852" s="94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  <c r="AA852" s="31"/>
      <c r="AB852" s="31"/>
      <c r="AC852" s="31"/>
      <c r="AD852" s="31"/>
      <c r="AE852" s="31"/>
      <c r="AF852" s="31"/>
      <c r="AG852" s="31"/>
    </row>
    <row r="853" spans="1:33" ht="15.75" customHeight="1" x14ac:dyDescent="0.25">
      <c r="A853" s="31"/>
      <c r="B853" s="130"/>
      <c r="C853" s="31"/>
      <c r="D853" s="130"/>
      <c r="E853" s="31"/>
      <c r="F853" s="31"/>
      <c r="G853" s="31"/>
      <c r="H853" s="31"/>
      <c r="I853" s="31"/>
      <c r="J853" s="31"/>
      <c r="K853" s="31"/>
      <c r="L853" s="31"/>
      <c r="M853" s="31"/>
      <c r="N853" s="94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  <c r="AA853" s="31"/>
      <c r="AB853" s="31"/>
      <c r="AC853" s="31"/>
      <c r="AD853" s="31"/>
      <c r="AE853" s="31"/>
      <c r="AF853" s="31"/>
      <c r="AG853" s="31"/>
    </row>
    <row r="854" spans="1:33" ht="15.75" customHeight="1" x14ac:dyDescent="0.25">
      <c r="A854" s="31"/>
      <c r="B854" s="130"/>
      <c r="C854" s="31"/>
      <c r="D854" s="130"/>
      <c r="E854" s="31"/>
      <c r="F854" s="31"/>
      <c r="G854" s="31"/>
      <c r="H854" s="31"/>
      <c r="I854" s="31"/>
      <c r="J854" s="31"/>
      <c r="K854" s="31"/>
      <c r="L854" s="31"/>
      <c r="M854" s="31"/>
      <c r="N854" s="94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  <c r="AA854" s="31"/>
      <c r="AB854" s="31"/>
      <c r="AC854" s="31"/>
      <c r="AD854" s="31"/>
      <c r="AE854" s="31"/>
      <c r="AF854" s="31"/>
      <c r="AG854" s="31"/>
    </row>
    <row r="855" spans="1:33" ht="15.75" customHeight="1" x14ac:dyDescent="0.25">
      <c r="A855" s="31"/>
      <c r="B855" s="130"/>
      <c r="C855" s="31"/>
      <c r="D855" s="130"/>
      <c r="E855" s="31"/>
      <c r="F855" s="31"/>
      <c r="G855" s="31"/>
      <c r="H855" s="31"/>
      <c r="I855" s="31"/>
      <c r="J855" s="31"/>
      <c r="K855" s="31"/>
      <c r="L855" s="31"/>
      <c r="M855" s="31"/>
      <c r="N855" s="94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  <c r="AA855" s="31"/>
      <c r="AB855" s="31"/>
      <c r="AC855" s="31"/>
      <c r="AD855" s="31"/>
      <c r="AE855" s="31"/>
      <c r="AF855" s="31"/>
      <c r="AG855" s="31"/>
    </row>
    <row r="856" spans="1:33" ht="15.75" customHeight="1" x14ac:dyDescent="0.25">
      <c r="A856" s="31"/>
      <c r="B856" s="130"/>
      <c r="C856" s="31"/>
      <c r="D856" s="130"/>
      <c r="E856" s="31"/>
      <c r="F856" s="31"/>
      <c r="G856" s="31"/>
      <c r="H856" s="31"/>
      <c r="I856" s="31"/>
      <c r="J856" s="31"/>
      <c r="K856" s="31"/>
      <c r="L856" s="31"/>
      <c r="M856" s="31"/>
      <c r="N856" s="94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  <c r="AA856" s="31"/>
      <c r="AB856" s="31"/>
      <c r="AC856" s="31"/>
      <c r="AD856" s="31"/>
      <c r="AE856" s="31"/>
      <c r="AF856" s="31"/>
      <c r="AG856" s="31"/>
    </row>
    <row r="857" spans="1:33" ht="15.75" customHeight="1" x14ac:dyDescent="0.25">
      <c r="A857" s="31"/>
      <c r="B857" s="130"/>
      <c r="C857" s="31"/>
      <c r="D857" s="130"/>
      <c r="E857" s="31"/>
      <c r="F857" s="31"/>
      <c r="G857" s="31"/>
      <c r="H857" s="31"/>
      <c r="I857" s="31"/>
      <c r="J857" s="31"/>
      <c r="K857" s="31"/>
      <c r="L857" s="31"/>
      <c r="M857" s="31"/>
      <c r="N857" s="94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  <c r="AA857" s="31"/>
      <c r="AB857" s="31"/>
      <c r="AC857" s="31"/>
      <c r="AD857" s="31"/>
      <c r="AE857" s="31"/>
      <c r="AF857" s="31"/>
      <c r="AG857" s="31"/>
    </row>
    <row r="858" spans="1:33" ht="15.75" customHeight="1" x14ac:dyDescent="0.25">
      <c r="A858" s="31"/>
      <c r="B858" s="130"/>
      <c r="C858" s="31"/>
      <c r="D858" s="130"/>
      <c r="E858" s="31"/>
      <c r="F858" s="31"/>
      <c r="G858" s="31"/>
      <c r="H858" s="31"/>
      <c r="I858" s="31"/>
      <c r="J858" s="31"/>
      <c r="K858" s="31"/>
      <c r="L858" s="31"/>
      <c r="M858" s="31"/>
      <c r="N858" s="94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  <c r="AA858" s="31"/>
      <c r="AB858" s="31"/>
      <c r="AC858" s="31"/>
      <c r="AD858" s="31"/>
      <c r="AE858" s="31"/>
      <c r="AF858" s="31"/>
      <c r="AG858" s="31"/>
    </row>
    <row r="859" spans="1:33" ht="15.75" customHeight="1" x14ac:dyDescent="0.25">
      <c r="A859" s="31"/>
      <c r="B859" s="130"/>
      <c r="C859" s="31"/>
      <c r="D859" s="130"/>
      <c r="E859" s="31"/>
      <c r="F859" s="31"/>
      <c r="G859" s="31"/>
      <c r="H859" s="31"/>
      <c r="I859" s="31"/>
      <c r="J859" s="31"/>
      <c r="K859" s="31"/>
      <c r="L859" s="31"/>
      <c r="M859" s="31"/>
      <c r="N859" s="94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  <c r="AA859" s="31"/>
      <c r="AB859" s="31"/>
      <c r="AC859" s="31"/>
      <c r="AD859" s="31"/>
      <c r="AE859" s="31"/>
      <c r="AF859" s="31"/>
      <c r="AG859" s="31"/>
    </row>
    <row r="860" spans="1:33" ht="15.75" customHeight="1" x14ac:dyDescent="0.25">
      <c r="A860" s="31"/>
      <c r="B860" s="130"/>
      <c r="C860" s="31"/>
      <c r="D860" s="130"/>
      <c r="E860" s="31"/>
      <c r="F860" s="31"/>
      <c r="G860" s="31"/>
      <c r="H860" s="31"/>
      <c r="I860" s="31"/>
      <c r="J860" s="31"/>
      <c r="K860" s="31"/>
      <c r="L860" s="31"/>
      <c r="M860" s="31"/>
      <c r="N860" s="94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  <c r="AA860" s="31"/>
      <c r="AB860" s="31"/>
      <c r="AC860" s="31"/>
      <c r="AD860" s="31"/>
      <c r="AE860" s="31"/>
      <c r="AF860" s="31"/>
      <c r="AG860" s="31"/>
    </row>
    <row r="861" spans="1:33" ht="15.75" customHeight="1" x14ac:dyDescent="0.25">
      <c r="A861" s="31"/>
      <c r="B861" s="130"/>
      <c r="C861" s="31"/>
      <c r="D861" s="130"/>
      <c r="E861" s="31"/>
      <c r="F861" s="31"/>
      <c r="G861" s="31"/>
      <c r="H861" s="31"/>
      <c r="I861" s="31"/>
      <c r="J861" s="31"/>
      <c r="K861" s="31"/>
      <c r="L861" s="31"/>
      <c r="M861" s="31"/>
      <c r="N861" s="94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  <c r="AA861" s="31"/>
      <c r="AB861" s="31"/>
      <c r="AC861" s="31"/>
      <c r="AD861" s="31"/>
      <c r="AE861" s="31"/>
      <c r="AF861" s="31"/>
      <c r="AG861" s="31"/>
    </row>
    <row r="862" spans="1:33" ht="15.75" customHeight="1" x14ac:dyDescent="0.25">
      <c r="A862" s="31"/>
      <c r="B862" s="130"/>
      <c r="C862" s="31"/>
      <c r="D862" s="130"/>
      <c r="E862" s="31"/>
      <c r="F862" s="31"/>
      <c r="G862" s="31"/>
      <c r="H862" s="31"/>
      <c r="I862" s="31"/>
      <c r="J862" s="31"/>
      <c r="K862" s="31"/>
      <c r="L862" s="31"/>
      <c r="M862" s="31"/>
      <c r="N862" s="94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  <c r="AA862" s="31"/>
      <c r="AB862" s="31"/>
      <c r="AC862" s="31"/>
      <c r="AD862" s="31"/>
      <c r="AE862" s="31"/>
      <c r="AF862" s="31"/>
      <c r="AG862" s="31"/>
    </row>
    <row r="863" spans="1:33" ht="15.75" customHeight="1" x14ac:dyDescent="0.25">
      <c r="A863" s="31"/>
      <c r="B863" s="130"/>
      <c r="C863" s="31"/>
      <c r="D863" s="130"/>
      <c r="E863" s="31"/>
      <c r="F863" s="31"/>
      <c r="G863" s="31"/>
      <c r="H863" s="31"/>
      <c r="I863" s="31"/>
      <c r="J863" s="31"/>
      <c r="K863" s="31"/>
      <c r="L863" s="31"/>
      <c r="M863" s="31"/>
      <c r="N863" s="94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  <c r="AA863" s="31"/>
      <c r="AB863" s="31"/>
      <c r="AC863" s="31"/>
      <c r="AD863" s="31"/>
      <c r="AE863" s="31"/>
      <c r="AF863" s="31"/>
      <c r="AG863" s="31"/>
    </row>
    <row r="864" spans="1:33" ht="15.75" customHeight="1" x14ac:dyDescent="0.25">
      <c r="A864" s="31"/>
      <c r="B864" s="130"/>
      <c r="C864" s="31"/>
      <c r="D864" s="130"/>
      <c r="E864" s="31"/>
      <c r="F864" s="31"/>
      <c r="G864" s="31"/>
      <c r="H864" s="31"/>
      <c r="I864" s="31"/>
      <c r="J864" s="31"/>
      <c r="K864" s="31"/>
      <c r="L864" s="31"/>
      <c r="M864" s="31"/>
      <c r="N864" s="94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  <c r="AA864" s="31"/>
      <c r="AB864" s="31"/>
      <c r="AC864" s="31"/>
      <c r="AD864" s="31"/>
      <c r="AE864" s="31"/>
      <c r="AF864" s="31"/>
      <c r="AG864" s="31"/>
    </row>
    <row r="865" spans="1:33" ht="15.75" customHeight="1" x14ac:dyDescent="0.25">
      <c r="A865" s="31"/>
      <c r="B865" s="130"/>
      <c r="C865" s="31"/>
      <c r="D865" s="130"/>
      <c r="E865" s="31"/>
      <c r="F865" s="31"/>
      <c r="G865" s="31"/>
      <c r="H865" s="31"/>
      <c r="I865" s="31"/>
      <c r="J865" s="31"/>
      <c r="K865" s="31"/>
      <c r="L865" s="31"/>
      <c r="M865" s="31"/>
      <c r="N865" s="94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  <c r="AA865" s="31"/>
      <c r="AB865" s="31"/>
      <c r="AC865" s="31"/>
      <c r="AD865" s="31"/>
      <c r="AE865" s="31"/>
      <c r="AF865" s="31"/>
      <c r="AG865" s="31"/>
    </row>
    <row r="866" spans="1:33" ht="15.75" customHeight="1" x14ac:dyDescent="0.25">
      <c r="A866" s="31"/>
      <c r="B866" s="130"/>
      <c r="C866" s="31"/>
      <c r="D866" s="130"/>
      <c r="E866" s="31"/>
      <c r="F866" s="31"/>
      <c r="G866" s="31"/>
      <c r="H866" s="31"/>
      <c r="I866" s="31"/>
      <c r="J866" s="31"/>
      <c r="K866" s="31"/>
      <c r="L866" s="31"/>
      <c r="M866" s="31"/>
      <c r="N866" s="94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  <c r="AA866" s="31"/>
      <c r="AB866" s="31"/>
      <c r="AC866" s="31"/>
      <c r="AD866" s="31"/>
      <c r="AE866" s="31"/>
      <c r="AF866" s="31"/>
      <c r="AG866" s="31"/>
    </row>
    <row r="867" spans="1:33" ht="15.75" customHeight="1" x14ac:dyDescent="0.25">
      <c r="A867" s="31"/>
      <c r="B867" s="130"/>
      <c r="C867" s="31"/>
      <c r="D867" s="130"/>
      <c r="E867" s="31"/>
      <c r="F867" s="31"/>
      <c r="G867" s="31"/>
      <c r="H867" s="31"/>
      <c r="I867" s="31"/>
      <c r="J867" s="31"/>
      <c r="K867" s="31"/>
      <c r="L867" s="31"/>
      <c r="M867" s="31"/>
      <c r="N867" s="94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  <c r="AA867" s="31"/>
      <c r="AB867" s="31"/>
      <c r="AC867" s="31"/>
      <c r="AD867" s="31"/>
      <c r="AE867" s="31"/>
      <c r="AF867" s="31"/>
      <c r="AG867" s="31"/>
    </row>
    <row r="868" spans="1:33" ht="15.75" customHeight="1" x14ac:dyDescent="0.25">
      <c r="A868" s="31"/>
      <c r="B868" s="130"/>
      <c r="C868" s="31"/>
      <c r="D868" s="130"/>
      <c r="E868" s="31"/>
      <c r="F868" s="31"/>
      <c r="G868" s="31"/>
      <c r="H868" s="31"/>
      <c r="I868" s="31"/>
      <c r="J868" s="31"/>
      <c r="K868" s="31"/>
      <c r="L868" s="31"/>
      <c r="M868" s="31"/>
      <c r="N868" s="94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  <c r="AA868" s="31"/>
      <c r="AB868" s="31"/>
      <c r="AC868" s="31"/>
      <c r="AD868" s="31"/>
      <c r="AE868" s="31"/>
      <c r="AF868" s="31"/>
      <c r="AG868" s="31"/>
    </row>
    <row r="869" spans="1:33" ht="15.75" customHeight="1" x14ac:dyDescent="0.25">
      <c r="A869" s="31"/>
      <c r="B869" s="130"/>
      <c r="C869" s="31"/>
      <c r="D869" s="130"/>
      <c r="E869" s="31"/>
      <c r="F869" s="31"/>
      <c r="G869" s="31"/>
      <c r="H869" s="31"/>
      <c r="I869" s="31"/>
      <c r="J869" s="31"/>
      <c r="K869" s="31"/>
      <c r="L869" s="31"/>
      <c r="M869" s="31"/>
      <c r="N869" s="94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  <c r="AA869" s="31"/>
      <c r="AB869" s="31"/>
      <c r="AC869" s="31"/>
      <c r="AD869" s="31"/>
      <c r="AE869" s="31"/>
      <c r="AF869" s="31"/>
      <c r="AG869" s="31"/>
    </row>
    <row r="870" spans="1:33" ht="15.75" customHeight="1" x14ac:dyDescent="0.25">
      <c r="A870" s="31"/>
      <c r="B870" s="130"/>
      <c r="C870" s="31"/>
      <c r="D870" s="130"/>
      <c r="E870" s="31"/>
      <c r="F870" s="31"/>
      <c r="G870" s="31"/>
      <c r="H870" s="31"/>
      <c r="I870" s="31"/>
      <c r="J870" s="31"/>
      <c r="K870" s="31"/>
      <c r="L870" s="31"/>
      <c r="M870" s="31"/>
      <c r="N870" s="94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  <c r="AA870" s="31"/>
      <c r="AB870" s="31"/>
      <c r="AC870" s="31"/>
      <c r="AD870" s="31"/>
      <c r="AE870" s="31"/>
      <c r="AF870" s="31"/>
      <c r="AG870" s="31"/>
    </row>
    <row r="871" spans="1:33" ht="15.75" customHeight="1" x14ac:dyDescent="0.25">
      <c r="A871" s="31"/>
      <c r="B871" s="130"/>
      <c r="C871" s="31"/>
      <c r="D871" s="130"/>
      <c r="E871" s="31"/>
      <c r="F871" s="31"/>
      <c r="G871" s="31"/>
      <c r="H871" s="31"/>
      <c r="I871" s="31"/>
      <c r="J871" s="31"/>
      <c r="K871" s="31"/>
      <c r="L871" s="31"/>
      <c r="M871" s="31"/>
      <c r="N871" s="94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  <c r="AA871" s="31"/>
      <c r="AB871" s="31"/>
      <c r="AC871" s="31"/>
      <c r="AD871" s="31"/>
      <c r="AE871" s="31"/>
      <c r="AF871" s="31"/>
      <c r="AG871" s="31"/>
    </row>
    <row r="872" spans="1:33" ht="15.75" customHeight="1" x14ac:dyDescent="0.25">
      <c r="A872" s="31"/>
      <c r="B872" s="130"/>
      <c r="C872" s="31"/>
      <c r="D872" s="130"/>
      <c r="E872" s="31"/>
      <c r="F872" s="31"/>
      <c r="G872" s="31"/>
      <c r="H872" s="31"/>
      <c r="I872" s="31"/>
      <c r="J872" s="31"/>
      <c r="K872" s="31"/>
      <c r="L872" s="31"/>
      <c r="M872" s="31"/>
      <c r="N872" s="94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  <c r="AA872" s="31"/>
      <c r="AB872" s="31"/>
      <c r="AC872" s="31"/>
      <c r="AD872" s="31"/>
      <c r="AE872" s="31"/>
      <c r="AF872" s="31"/>
      <c r="AG872" s="31"/>
    </row>
    <row r="873" spans="1:33" ht="15.75" customHeight="1" x14ac:dyDescent="0.25">
      <c r="A873" s="31"/>
      <c r="B873" s="130"/>
      <c r="C873" s="31"/>
      <c r="D873" s="130"/>
      <c r="E873" s="31"/>
      <c r="F873" s="31"/>
      <c r="G873" s="31"/>
      <c r="H873" s="31"/>
      <c r="I873" s="31"/>
      <c r="J873" s="31"/>
      <c r="K873" s="31"/>
      <c r="L873" s="31"/>
      <c r="M873" s="31"/>
      <c r="N873" s="94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  <c r="AA873" s="31"/>
      <c r="AB873" s="31"/>
      <c r="AC873" s="31"/>
      <c r="AD873" s="31"/>
      <c r="AE873" s="31"/>
      <c r="AF873" s="31"/>
      <c r="AG873" s="31"/>
    </row>
    <row r="874" spans="1:33" ht="15.75" customHeight="1" x14ac:dyDescent="0.25">
      <c r="A874" s="31"/>
      <c r="B874" s="130"/>
      <c r="C874" s="31"/>
      <c r="D874" s="130"/>
      <c r="E874" s="31"/>
      <c r="F874" s="31"/>
      <c r="G874" s="31"/>
      <c r="H874" s="31"/>
      <c r="I874" s="31"/>
      <c r="J874" s="31"/>
      <c r="K874" s="31"/>
      <c r="L874" s="31"/>
      <c r="M874" s="31"/>
      <c r="N874" s="94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  <c r="AA874" s="31"/>
      <c r="AB874" s="31"/>
      <c r="AC874" s="31"/>
      <c r="AD874" s="31"/>
      <c r="AE874" s="31"/>
      <c r="AF874" s="31"/>
      <c r="AG874" s="31"/>
    </row>
    <row r="875" spans="1:33" ht="15.75" customHeight="1" x14ac:dyDescent="0.25">
      <c r="A875" s="31"/>
      <c r="B875" s="130"/>
      <c r="C875" s="31"/>
      <c r="D875" s="130"/>
      <c r="E875" s="31"/>
      <c r="F875" s="31"/>
      <c r="G875" s="31"/>
      <c r="H875" s="31"/>
      <c r="I875" s="31"/>
      <c r="J875" s="31"/>
      <c r="K875" s="31"/>
      <c r="L875" s="31"/>
      <c r="M875" s="31"/>
      <c r="N875" s="94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  <c r="AA875" s="31"/>
      <c r="AB875" s="31"/>
      <c r="AC875" s="31"/>
      <c r="AD875" s="31"/>
      <c r="AE875" s="31"/>
      <c r="AF875" s="31"/>
      <c r="AG875" s="31"/>
    </row>
    <row r="876" spans="1:33" ht="15.75" customHeight="1" x14ac:dyDescent="0.25">
      <c r="A876" s="31"/>
      <c r="B876" s="130"/>
      <c r="C876" s="31"/>
      <c r="D876" s="130"/>
      <c r="E876" s="31"/>
      <c r="F876" s="31"/>
      <c r="G876" s="31"/>
      <c r="H876" s="31"/>
      <c r="I876" s="31"/>
      <c r="J876" s="31"/>
      <c r="K876" s="31"/>
      <c r="L876" s="31"/>
      <c r="M876" s="31"/>
      <c r="N876" s="94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  <c r="AA876" s="31"/>
      <c r="AB876" s="31"/>
      <c r="AC876" s="31"/>
      <c r="AD876" s="31"/>
      <c r="AE876" s="31"/>
      <c r="AF876" s="31"/>
      <c r="AG876" s="31"/>
    </row>
    <row r="877" spans="1:33" ht="15.75" customHeight="1" x14ac:dyDescent="0.25">
      <c r="A877" s="31"/>
      <c r="B877" s="130"/>
      <c r="C877" s="31"/>
      <c r="D877" s="130"/>
      <c r="E877" s="31"/>
      <c r="F877" s="31"/>
      <c r="G877" s="31"/>
      <c r="H877" s="31"/>
      <c r="I877" s="31"/>
      <c r="J877" s="31"/>
      <c r="K877" s="31"/>
      <c r="L877" s="31"/>
      <c r="M877" s="31"/>
      <c r="N877" s="94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  <c r="AA877" s="31"/>
      <c r="AB877" s="31"/>
      <c r="AC877" s="31"/>
      <c r="AD877" s="31"/>
      <c r="AE877" s="31"/>
      <c r="AF877" s="31"/>
      <c r="AG877" s="31"/>
    </row>
    <row r="878" spans="1:33" ht="15.75" customHeight="1" x14ac:dyDescent="0.25">
      <c r="A878" s="31"/>
      <c r="B878" s="130"/>
      <c r="C878" s="31"/>
      <c r="D878" s="130"/>
      <c r="E878" s="31"/>
      <c r="F878" s="31"/>
      <c r="G878" s="31"/>
      <c r="H878" s="31"/>
      <c r="I878" s="31"/>
      <c r="J878" s="31"/>
      <c r="K878" s="31"/>
      <c r="L878" s="31"/>
      <c r="M878" s="31"/>
      <c r="N878" s="94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  <c r="AA878" s="31"/>
      <c r="AB878" s="31"/>
      <c r="AC878" s="31"/>
      <c r="AD878" s="31"/>
      <c r="AE878" s="31"/>
      <c r="AF878" s="31"/>
      <c r="AG878" s="31"/>
    </row>
    <row r="879" spans="1:33" ht="15.75" customHeight="1" x14ac:dyDescent="0.25">
      <c r="A879" s="31"/>
      <c r="B879" s="130"/>
      <c r="C879" s="31"/>
      <c r="D879" s="130"/>
      <c r="E879" s="31"/>
      <c r="F879" s="31"/>
      <c r="G879" s="31"/>
      <c r="H879" s="31"/>
      <c r="I879" s="31"/>
      <c r="J879" s="31"/>
      <c r="K879" s="31"/>
      <c r="L879" s="31"/>
      <c r="M879" s="31"/>
      <c r="N879" s="94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  <c r="AA879" s="31"/>
      <c r="AB879" s="31"/>
      <c r="AC879" s="31"/>
      <c r="AD879" s="31"/>
      <c r="AE879" s="31"/>
      <c r="AF879" s="31"/>
      <c r="AG879" s="31"/>
    </row>
    <row r="880" spans="1:33" ht="15.75" customHeight="1" x14ac:dyDescent="0.25">
      <c r="A880" s="31"/>
      <c r="B880" s="130"/>
      <c r="C880" s="31"/>
      <c r="D880" s="130"/>
      <c r="E880" s="31"/>
      <c r="F880" s="31"/>
      <c r="G880" s="31"/>
      <c r="H880" s="31"/>
      <c r="I880" s="31"/>
      <c r="J880" s="31"/>
      <c r="K880" s="31"/>
      <c r="L880" s="31"/>
      <c r="M880" s="31"/>
      <c r="N880" s="94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  <c r="AA880" s="31"/>
      <c r="AB880" s="31"/>
      <c r="AC880" s="31"/>
      <c r="AD880" s="31"/>
      <c r="AE880" s="31"/>
      <c r="AF880" s="31"/>
      <c r="AG880" s="31"/>
    </row>
    <row r="881" spans="1:33" ht="15.75" customHeight="1" x14ac:dyDescent="0.25">
      <c r="A881" s="31"/>
      <c r="B881" s="130"/>
      <c r="C881" s="31"/>
      <c r="D881" s="130"/>
      <c r="E881" s="31"/>
      <c r="F881" s="31"/>
      <c r="G881" s="31"/>
      <c r="H881" s="31"/>
      <c r="I881" s="31"/>
      <c r="J881" s="31"/>
      <c r="K881" s="31"/>
      <c r="L881" s="31"/>
      <c r="M881" s="31"/>
      <c r="N881" s="94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  <c r="AA881" s="31"/>
      <c r="AB881" s="31"/>
      <c r="AC881" s="31"/>
      <c r="AD881" s="31"/>
      <c r="AE881" s="31"/>
      <c r="AF881" s="31"/>
      <c r="AG881" s="31"/>
    </row>
    <row r="882" spans="1:33" ht="15.75" customHeight="1" x14ac:dyDescent="0.25">
      <c r="A882" s="31"/>
      <c r="B882" s="130"/>
      <c r="C882" s="31"/>
      <c r="D882" s="130"/>
      <c r="E882" s="31"/>
      <c r="F882" s="31"/>
      <c r="G882" s="31"/>
      <c r="H882" s="31"/>
      <c r="I882" s="31"/>
      <c r="J882" s="31"/>
      <c r="K882" s="31"/>
      <c r="L882" s="31"/>
      <c r="M882" s="31"/>
      <c r="N882" s="94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  <c r="AA882" s="31"/>
      <c r="AB882" s="31"/>
      <c r="AC882" s="31"/>
      <c r="AD882" s="31"/>
      <c r="AE882" s="31"/>
      <c r="AF882" s="31"/>
      <c r="AG882" s="31"/>
    </row>
    <row r="883" spans="1:33" ht="15.75" customHeight="1" x14ac:dyDescent="0.25">
      <c r="A883" s="31"/>
      <c r="B883" s="130"/>
      <c r="C883" s="31"/>
      <c r="D883" s="130"/>
      <c r="E883" s="31"/>
      <c r="F883" s="31"/>
      <c r="G883" s="31"/>
      <c r="H883" s="31"/>
      <c r="I883" s="31"/>
      <c r="J883" s="31"/>
      <c r="K883" s="31"/>
      <c r="L883" s="31"/>
      <c r="M883" s="31"/>
      <c r="N883" s="94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  <c r="AA883" s="31"/>
      <c r="AB883" s="31"/>
      <c r="AC883" s="31"/>
      <c r="AD883" s="31"/>
      <c r="AE883" s="31"/>
      <c r="AF883" s="31"/>
      <c r="AG883" s="31"/>
    </row>
    <row r="884" spans="1:33" ht="15.75" customHeight="1" x14ac:dyDescent="0.25">
      <c r="A884" s="31"/>
      <c r="B884" s="130"/>
      <c r="C884" s="31"/>
      <c r="D884" s="130"/>
      <c r="E884" s="31"/>
      <c r="F884" s="31"/>
      <c r="G884" s="31"/>
      <c r="H884" s="31"/>
      <c r="I884" s="31"/>
      <c r="J884" s="31"/>
      <c r="K884" s="31"/>
      <c r="L884" s="31"/>
      <c r="M884" s="31"/>
      <c r="N884" s="94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  <c r="AA884" s="31"/>
      <c r="AB884" s="31"/>
      <c r="AC884" s="31"/>
      <c r="AD884" s="31"/>
      <c r="AE884" s="31"/>
      <c r="AF884" s="31"/>
      <c r="AG884" s="31"/>
    </row>
    <row r="885" spans="1:33" ht="15.75" customHeight="1" x14ac:dyDescent="0.25">
      <c r="A885" s="31"/>
      <c r="B885" s="130"/>
      <c r="C885" s="31"/>
      <c r="D885" s="130"/>
      <c r="E885" s="31"/>
      <c r="F885" s="31"/>
      <c r="G885" s="31"/>
      <c r="H885" s="31"/>
      <c r="I885" s="31"/>
      <c r="J885" s="31"/>
      <c r="K885" s="31"/>
      <c r="L885" s="31"/>
      <c r="M885" s="31"/>
      <c r="N885" s="94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  <c r="AA885" s="31"/>
      <c r="AB885" s="31"/>
      <c r="AC885" s="31"/>
      <c r="AD885" s="31"/>
      <c r="AE885" s="31"/>
      <c r="AF885" s="31"/>
      <c r="AG885" s="31"/>
    </row>
    <row r="886" spans="1:33" ht="15.75" customHeight="1" x14ac:dyDescent="0.25">
      <c r="A886" s="31"/>
      <c r="B886" s="130"/>
      <c r="C886" s="31"/>
      <c r="D886" s="130"/>
      <c r="E886" s="31"/>
      <c r="F886" s="31"/>
      <c r="G886" s="31"/>
      <c r="H886" s="31"/>
      <c r="I886" s="31"/>
      <c r="J886" s="31"/>
      <c r="K886" s="31"/>
      <c r="L886" s="31"/>
      <c r="M886" s="31"/>
      <c r="N886" s="94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  <c r="AA886" s="31"/>
      <c r="AB886" s="31"/>
      <c r="AC886" s="31"/>
      <c r="AD886" s="31"/>
      <c r="AE886" s="31"/>
      <c r="AF886" s="31"/>
      <c r="AG886" s="31"/>
    </row>
    <row r="887" spans="1:33" ht="15.75" customHeight="1" x14ac:dyDescent="0.25">
      <c r="A887" s="31"/>
      <c r="B887" s="130"/>
      <c r="C887" s="31"/>
      <c r="D887" s="130"/>
      <c r="E887" s="31"/>
      <c r="F887" s="31"/>
      <c r="G887" s="31"/>
      <c r="H887" s="31"/>
      <c r="I887" s="31"/>
      <c r="J887" s="31"/>
      <c r="K887" s="31"/>
      <c r="L887" s="31"/>
      <c r="M887" s="31"/>
      <c r="N887" s="94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  <c r="AA887" s="31"/>
      <c r="AB887" s="31"/>
      <c r="AC887" s="31"/>
      <c r="AD887" s="31"/>
      <c r="AE887" s="31"/>
      <c r="AF887" s="31"/>
      <c r="AG887" s="31"/>
    </row>
    <row r="888" spans="1:33" ht="15.75" customHeight="1" x14ac:dyDescent="0.25">
      <c r="A888" s="31"/>
      <c r="B888" s="130"/>
      <c r="C888" s="31"/>
      <c r="D888" s="130"/>
      <c r="E888" s="31"/>
      <c r="F888" s="31"/>
      <c r="G888" s="31"/>
      <c r="H888" s="31"/>
      <c r="I888" s="31"/>
      <c r="J888" s="31"/>
      <c r="K888" s="31"/>
      <c r="L888" s="31"/>
      <c r="M888" s="31"/>
      <c r="N888" s="94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  <c r="AA888" s="31"/>
      <c r="AB888" s="31"/>
      <c r="AC888" s="31"/>
      <c r="AD888" s="31"/>
      <c r="AE888" s="31"/>
      <c r="AF888" s="31"/>
      <c r="AG888" s="31"/>
    </row>
    <row r="889" spans="1:33" ht="15.75" customHeight="1" x14ac:dyDescent="0.25">
      <c r="A889" s="31"/>
      <c r="B889" s="130"/>
      <c r="C889" s="31"/>
      <c r="D889" s="130"/>
      <c r="E889" s="31"/>
      <c r="F889" s="31"/>
      <c r="G889" s="31"/>
      <c r="H889" s="31"/>
      <c r="I889" s="31"/>
      <c r="J889" s="31"/>
      <c r="K889" s="31"/>
      <c r="L889" s="31"/>
      <c r="M889" s="31"/>
      <c r="N889" s="94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  <c r="AA889" s="31"/>
      <c r="AB889" s="31"/>
      <c r="AC889" s="31"/>
      <c r="AD889" s="31"/>
      <c r="AE889" s="31"/>
      <c r="AF889" s="31"/>
      <c r="AG889" s="31"/>
    </row>
    <row r="890" spans="1:33" ht="15.75" customHeight="1" x14ac:dyDescent="0.25">
      <c r="A890" s="31"/>
      <c r="B890" s="130"/>
      <c r="C890" s="31"/>
      <c r="D890" s="130"/>
      <c r="E890" s="31"/>
      <c r="F890" s="31"/>
      <c r="G890" s="31"/>
      <c r="H890" s="31"/>
      <c r="I890" s="31"/>
      <c r="J890" s="31"/>
      <c r="K890" s="31"/>
      <c r="L890" s="31"/>
      <c r="M890" s="31"/>
      <c r="N890" s="94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  <c r="AA890" s="31"/>
      <c r="AB890" s="31"/>
      <c r="AC890" s="31"/>
      <c r="AD890" s="31"/>
      <c r="AE890" s="31"/>
      <c r="AF890" s="31"/>
      <c r="AG890" s="31"/>
    </row>
    <row r="891" spans="1:33" ht="15.75" customHeight="1" x14ac:dyDescent="0.25">
      <c r="A891" s="31"/>
      <c r="B891" s="130"/>
      <c r="C891" s="31"/>
      <c r="D891" s="130"/>
      <c r="E891" s="31"/>
      <c r="F891" s="31"/>
      <c r="G891" s="31"/>
      <c r="H891" s="31"/>
      <c r="I891" s="31"/>
      <c r="J891" s="31"/>
      <c r="K891" s="31"/>
      <c r="L891" s="31"/>
      <c r="M891" s="31"/>
      <c r="N891" s="94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  <c r="AA891" s="31"/>
      <c r="AB891" s="31"/>
      <c r="AC891" s="31"/>
      <c r="AD891" s="31"/>
      <c r="AE891" s="31"/>
      <c r="AF891" s="31"/>
      <c r="AG891" s="31"/>
    </row>
    <row r="892" spans="1:33" ht="15.75" customHeight="1" x14ac:dyDescent="0.25">
      <c r="A892" s="31"/>
      <c r="B892" s="130"/>
      <c r="C892" s="31"/>
      <c r="D892" s="130"/>
      <c r="E892" s="31"/>
      <c r="F892" s="31"/>
      <c r="G892" s="31"/>
      <c r="H892" s="31"/>
      <c r="I892" s="31"/>
      <c r="J892" s="31"/>
      <c r="K892" s="31"/>
      <c r="L892" s="31"/>
      <c r="M892" s="31"/>
      <c r="N892" s="94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  <c r="AA892" s="31"/>
      <c r="AB892" s="31"/>
      <c r="AC892" s="31"/>
      <c r="AD892" s="31"/>
      <c r="AE892" s="31"/>
      <c r="AF892" s="31"/>
      <c r="AG892" s="31"/>
    </row>
    <row r="893" spans="1:33" ht="15.75" customHeight="1" x14ac:dyDescent="0.25">
      <c r="A893" s="31"/>
      <c r="B893" s="130"/>
      <c r="C893" s="31"/>
      <c r="D893" s="130"/>
      <c r="E893" s="31"/>
      <c r="F893" s="31"/>
      <c r="G893" s="31"/>
      <c r="H893" s="31"/>
      <c r="I893" s="31"/>
      <c r="J893" s="31"/>
      <c r="K893" s="31"/>
      <c r="L893" s="31"/>
      <c r="M893" s="31"/>
      <c r="N893" s="94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  <c r="AA893" s="31"/>
      <c r="AB893" s="31"/>
      <c r="AC893" s="31"/>
      <c r="AD893" s="31"/>
      <c r="AE893" s="31"/>
      <c r="AF893" s="31"/>
      <c r="AG893" s="31"/>
    </row>
    <row r="894" spans="1:33" ht="15.75" customHeight="1" x14ac:dyDescent="0.25">
      <c r="A894" s="31"/>
      <c r="B894" s="130"/>
      <c r="C894" s="31"/>
      <c r="D894" s="130"/>
      <c r="E894" s="31"/>
      <c r="F894" s="31"/>
      <c r="G894" s="31"/>
      <c r="H894" s="31"/>
      <c r="I894" s="31"/>
      <c r="J894" s="31"/>
      <c r="K894" s="31"/>
      <c r="L894" s="31"/>
      <c r="M894" s="31"/>
      <c r="N894" s="94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  <c r="AA894" s="31"/>
      <c r="AB894" s="31"/>
      <c r="AC894" s="31"/>
      <c r="AD894" s="31"/>
      <c r="AE894" s="31"/>
      <c r="AF894" s="31"/>
      <c r="AG894" s="31"/>
    </row>
    <row r="895" spans="1:33" ht="15.75" customHeight="1" x14ac:dyDescent="0.25">
      <c r="A895" s="31"/>
      <c r="B895" s="130"/>
      <c r="C895" s="31"/>
      <c r="D895" s="130"/>
      <c r="E895" s="31"/>
      <c r="F895" s="31"/>
      <c r="G895" s="31"/>
      <c r="H895" s="31"/>
      <c r="I895" s="31"/>
      <c r="J895" s="31"/>
      <c r="K895" s="31"/>
      <c r="L895" s="31"/>
      <c r="M895" s="31"/>
      <c r="N895" s="94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  <c r="AA895" s="31"/>
      <c r="AB895" s="31"/>
      <c r="AC895" s="31"/>
      <c r="AD895" s="31"/>
      <c r="AE895" s="31"/>
      <c r="AF895" s="31"/>
      <c r="AG895" s="31"/>
    </row>
    <row r="896" spans="1:33" ht="15.75" customHeight="1" x14ac:dyDescent="0.25">
      <c r="A896" s="31"/>
      <c r="B896" s="130"/>
      <c r="C896" s="31"/>
      <c r="D896" s="130"/>
      <c r="E896" s="31"/>
      <c r="F896" s="31"/>
      <c r="G896" s="31"/>
      <c r="H896" s="31"/>
      <c r="I896" s="31"/>
      <c r="J896" s="31"/>
      <c r="K896" s="31"/>
      <c r="L896" s="31"/>
      <c r="M896" s="31"/>
      <c r="N896" s="94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  <c r="AA896" s="31"/>
      <c r="AB896" s="31"/>
      <c r="AC896" s="31"/>
      <c r="AD896" s="31"/>
      <c r="AE896" s="31"/>
      <c r="AF896" s="31"/>
      <c r="AG896" s="31"/>
    </row>
    <row r="897" spans="1:33" ht="15.75" customHeight="1" x14ac:dyDescent="0.25">
      <c r="A897" s="31"/>
      <c r="B897" s="130"/>
      <c r="C897" s="31"/>
      <c r="D897" s="130"/>
      <c r="E897" s="31"/>
      <c r="F897" s="31"/>
      <c r="G897" s="31"/>
      <c r="H897" s="31"/>
      <c r="I897" s="31"/>
      <c r="J897" s="31"/>
      <c r="K897" s="31"/>
      <c r="L897" s="31"/>
      <c r="M897" s="31"/>
      <c r="N897" s="94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  <c r="AA897" s="31"/>
      <c r="AB897" s="31"/>
      <c r="AC897" s="31"/>
      <c r="AD897" s="31"/>
      <c r="AE897" s="31"/>
      <c r="AF897" s="31"/>
      <c r="AG897" s="31"/>
    </row>
    <row r="898" spans="1:33" ht="15.75" customHeight="1" x14ac:dyDescent="0.25">
      <c r="A898" s="31"/>
      <c r="B898" s="130"/>
      <c r="C898" s="31"/>
      <c r="D898" s="130"/>
      <c r="E898" s="31"/>
      <c r="F898" s="31"/>
      <c r="G898" s="31"/>
      <c r="H898" s="31"/>
      <c r="I898" s="31"/>
      <c r="J898" s="31"/>
      <c r="K898" s="31"/>
      <c r="L898" s="31"/>
      <c r="M898" s="31"/>
      <c r="N898" s="94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  <c r="AA898" s="31"/>
      <c r="AB898" s="31"/>
      <c r="AC898" s="31"/>
      <c r="AD898" s="31"/>
      <c r="AE898" s="31"/>
      <c r="AF898" s="31"/>
      <c r="AG898" s="31"/>
    </row>
    <row r="899" spans="1:33" ht="15.75" customHeight="1" x14ac:dyDescent="0.25">
      <c r="A899" s="31"/>
      <c r="B899" s="130"/>
      <c r="C899" s="31"/>
      <c r="D899" s="130"/>
      <c r="E899" s="31"/>
      <c r="F899" s="31"/>
      <c r="G899" s="31"/>
      <c r="H899" s="31"/>
      <c r="I899" s="31"/>
      <c r="J899" s="31"/>
      <c r="K899" s="31"/>
      <c r="L899" s="31"/>
      <c r="M899" s="31"/>
      <c r="N899" s="94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  <c r="AA899" s="31"/>
      <c r="AB899" s="31"/>
      <c r="AC899" s="31"/>
      <c r="AD899" s="31"/>
      <c r="AE899" s="31"/>
      <c r="AF899" s="31"/>
      <c r="AG899" s="31"/>
    </row>
    <row r="900" spans="1:33" ht="15.75" customHeight="1" x14ac:dyDescent="0.25">
      <c r="A900" s="31"/>
      <c r="B900" s="130"/>
      <c r="C900" s="31"/>
      <c r="D900" s="130"/>
      <c r="E900" s="31"/>
      <c r="F900" s="31"/>
      <c r="G900" s="31"/>
      <c r="H900" s="31"/>
      <c r="I900" s="31"/>
      <c r="J900" s="31"/>
      <c r="K900" s="31"/>
      <c r="L900" s="31"/>
      <c r="M900" s="31"/>
      <c r="N900" s="94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  <c r="AA900" s="31"/>
      <c r="AB900" s="31"/>
      <c r="AC900" s="31"/>
      <c r="AD900" s="31"/>
      <c r="AE900" s="31"/>
      <c r="AF900" s="31"/>
      <c r="AG900" s="31"/>
    </row>
    <row r="901" spans="1:33" ht="15.75" customHeight="1" x14ac:dyDescent="0.25">
      <c r="A901" s="31"/>
      <c r="B901" s="130"/>
      <c r="C901" s="31"/>
      <c r="D901" s="130"/>
      <c r="E901" s="31"/>
      <c r="F901" s="31"/>
      <c r="G901" s="31"/>
      <c r="H901" s="31"/>
      <c r="I901" s="31"/>
      <c r="J901" s="31"/>
      <c r="K901" s="31"/>
      <c r="L901" s="31"/>
      <c r="M901" s="31"/>
      <c r="N901" s="94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  <c r="AA901" s="31"/>
      <c r="AB901" s="31"/>
      <c r="AC901" s="31"/>
      <c r="AD901" s="31"/>
      <c r="AE901" s="31"/>
      <c r="AF901" s="31"/>
      <c r="AG901" s="31"/>
    </row>
    <row r="902" spans="1:33" ht="15.75" customHeight="1" x14ac:dyDescent="0.25">
      <c r="A902" s="31"/>
      <c r="B902" s="130"/>
      <c r="C902" s="31"/>
      <c r="D902" s="130"/>
      <c r="E902" s="31"/>
      <c r="F902" s="31"/>
      <c r="G902" s="31"/>
      <c r="H902" s="31"/>
      <c r="I902" s="31"/>
      <c r="J902" s="31"/>
      <c r="K902" s="31"/>
      <c r="L902" s="31"/>
      <c r="M902" s="31"/>
      <c r="N902" s="94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  <c r="AA902" s="31"/>
      <c r="AB902" s="31"/>
      <c r="AC902" s="31"/>
      <c r="AD902" s="31"/>
      <c r="AE902" s="31"/>
      <c r="AF902" s="31"/>
      <c r="AG902" s="31"/>
    </row>
    <row r="903" spans="1:33" ht="15.75" customHeight="1" x14ac:dyDescent="0.25">
      <c r="A903" s="31"/>
      <c r="B903" s="130"/>
      <c r="C903" s="31"/>
      <c r="D903" s="130"/>
      <c r="E903" s="31"/>
      <c r="F903" s="31"/>
      <c r="G903" s="31"/>
      <c r="H903" s="31"/>
      <c r="I903" s="31"/>
      <c r="J903" s="31"/>
      <c r="K903" s="31"/>
      <c r="L903" s="31"/>
      <c r="M903" s="31"/>
      <c r="N903" s="94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  <c r="AA903" s="31"/>
      <c r="AB903" s="31"/>
      <c r="AC903" s="31"/>
      <c r="AD903" s="31"/>
      <c r="AE903" s="31"/>
      <c r="AF903" s="31"/>
      <c r="AG903" s="31"/>
    </row>
    <row r="904" spans="1:33" ht="15.75" customHeight="1" x14ac:dyDescent="0.25">
      <c r="A904" s="31"/>
      <c r="B904" s="130"/>
      <c r="C904" s="31"/>
      <c r="D904" s="130"/>
      <c r="E904" s="31"/>
      <c r="F904" s="31"/>
      <c r="G904" s="31"/>
      <c r="H904" s="31"/>
      <c r="I904" s="31"/>
      <c r="J904" s="31"/>
      <c r="K904" s="31"/>
      <c r="L904" s="31"/>
      <c r="M904" s="31"/>
      <c r="N904" s="94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  <c r="AA904" s="31"/>
      <c r="AB904" s="31"/>
      <c r="AC904" s="31"/>
      <c r="AD904" s="31"/>
      <c r="AE904" s="31"/>
      <c r="AF904" s="31"/>
      <c r="AG904" s="31"/>
    </row>
    <row r="905" spans="1:33" ht="15.75" customHeight="1" x14ac:dyDescent="0.25">
      <c r="A905" s="31"/>
      <c r="B905" s="130"/>
      <c r="C905" s="31"/>
      <c r="D905" s="130"/>
      <c r="E905" s="31"/>
      <c r="F905" s="31"/>
      <c r="G905" s="31"/>
      <c r="H905" s="31"/>
      <c r="I905" s="31"/>
      <c r="J905" s="31"/>
      <c r="K905" s="31"/>
      <c r="L905" s="31"/>
      <c r="M905" s="31"/>
      <c r="N905" s="94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  <c r="AA905" s="31"/>
      <c r="AB905" s="31"/>
      <c r="AC905" s="31"/>
      <c r="AD905" s="31"/>
      <c r="AE905" s="31"/>
      <c r="AF905" s="31"/>
      <c r="AG905" s="31"/>
    </row>
    <row r="906" spans="1:33" ht="15.75" customHeight="1" x14ac:dyDescent="0.25">
      <c r="A906" s="31"/>
      <c r="B906" s="130"/>
      <c r="C906" s="31"/>
      <c r="D906" s="130"/>
      <c r="E906" s="31"/>
      <c r="F906" s="31"/>
      <c r="G906" s="31"/>
      <c r="H906" s="31"/>
      <c r="I906" s="31"/>
      <c r="J906" s="31"/>
      <c r="K906" s="31"/>
      <c r="L906" s="31"/>
      <c r="M906" s="31"/>
      <c r="N906" s="94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  <c r="AA906" s="31"/>
      <c r="AB906" s="31"/>
      <c r="AC906" s="31"/>
      <c r="AD906" s="31"/>
      <c r="AE906" s="31"/>
      <c r="AF906" s="31"/>
      <c r="AG906" s="31"/>
    </row>
    <row r="907" spans="1:33" ht="15.75" customHeight="1" x14ac:dyDescent="0.25">
      <c r="A907" s="31"/>
      <c r="B907" s="130"/>
      <c r="C907" s="31"/>
      <c r="D907" s="130"/>
      <c r="E907" s="31"/>
      <c r="F907" s="31"/>
      <c r="G907" s="31"/>
      <c r="H907" s="31"/>
      <c r="I907" s="31"/>
      <c r="J907" s="31"/>
      <c r="K907" s="31"/>
      <c r="L907" s="31"/>
      <c r="M907" s="31"/>
      <c r="N907" s="94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  <c r="AA907" s="31"/>
      <c r="AB907" s="31"/>
      <c r="AC907" s="31"/>
      <c r="AD907" s="31"/>
      <c r="AE907" s="31"/>
      <c r="AF907" s="31"/>
      <c r="AG907" s="31"/>
    </row>
    <row r="908" spans="1:33" ht="15.75" customHeight="1" x14ac:dyDescent="0.25">
      <c r="A908" s="31"/>
      <c r="B908" s="130"/>
      <c r="C908" s="31"/>
      <c r="D908" s="130"/>
      <c r="E908" s="31"/>
      <c r="F908" s="31"/>
      <c r="G908" s="31"/>
      <c r="H908" s="31"/>
      <c r="I908" s="31"/>
      <c r="J908" s="31"/>
      <c r="K908" s="31"/>
      <c r="L908" s="31"/>
      <c r="M908" s="31"/>
      <c r="N908" s="94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  <c r="AA908" s="31"/>
      <c r="AB908" s="31"/>
      <c r="AC908" s="31"/>
      <c r="AD908" s="31"/>
      <c r="AE908" s="31"/>
      <c r="AF908" s="31"/>
      <c r="AG908" s="31"/>
    </row>
    <row r="909" spans="1:33" ht="15.75" customHeight="1" x14ac:dyDescent="0.25">
      <c r="A909" s="31"/>
      <c r="B909" s="130"/>
      <c r="C909" s="31"/>
      <c r="D909" s="130"/>
      <c r="E909" s="31"/>
      <c r="F909" s="31"/>
      <c r="G909" s="31"/>
      <c r="H909" s="31"/>
      <c r="I909" s="31"/>
      <c r="J909" s="31"/>
      <c r="K909" s="31"/>
      <c r="L909" s="31"/>
      <c r="M909" s="31"/>
      <c r="N909" s="94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  <c r="AA909" s="31"/>
      <c r="AB909" s="31"/>
      <c r="AC909" s="31"/>
      <c r="AD909" s="31"/>
      <c r="AE909" s="31"/>
      <c r="AF909" s="31"/>
      <c r="AG909" s="31"/>
    </row>
    <row r="910" spans="1:33" ht="15.75" customHeight="1" x14ac:dyDescent="0.25">
      <c r="A910" s="31"/>
      <c r="B910" s="130"/>
      <c r="C910" s="31"/>
      <c r="D910" s="130"/>
      <c r="E910" s="31"/>
      <c r="F910" s="31"/>
      <c r="G910" s="31"/>
      <c r="H910" s="31"/>
      <c r="I910" s="31"/>
      <c r="J910" s="31"/>
      <c r="K910" s="31"/>
      <c r="L910" s="31"/>
      <c r="M910" s="31"/>
      <c r="N910" s="94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  <c r="AA910" s="31"/>
      <c r="AB910" s="31"/>
      <c r="AC910" s="31"/>
      <c r="AD910" s="31"/>
      <c r="AE910" s="31"/>
      <c r="AF910" s="31"/>
      <c r="AG910" s="31"/>
    </row>
    <row r="911" spans="1:33" ht="15.75" customHeight="1" x14ac:dyDescent="0.25">
      <c r="A911" s="31"/>
      <c r="B911" s="130"/>
      <c r="C911" s="31"/>
      <c r="D911" s="130"/>
      <c r="E911" s="31"/>
      <c r="F911" s="31"/>
      <c r="G911" s="31"/>
      <c r="H911" s="31"/>
      <c r="I911" s="31"/>
      <c r="J911" s="31"/>
      <c r="K911" s="31"/>
      <c r="L911" s="31"/>
      <c r="M911" s="31"/>
      <c r="N911" s="94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  <c r="AA911" s="31"/>
      <c r="AB911" s="31"/>
      <c r="AC911" s="31"/>
      <c r="AD911" s="31"/>
      <c r="AE911" s="31"/>
      <c r="AF911" s="31"/>
      <c r="AG911" s="31"/>
    </row>
    <row r="912" spans="1:33" ht="15.75" customHeight="1" x14ac:dyDescent="0.25">
      <c r="A912" s="31"/>
      <c r="B912" s="130"/>
      <c r="C912" s="31"/>
      <c r="D912" s="130"/>
      <c r="E912" s="31"/>
      <c r="F912" s="31"/>
      <c r="G912" s="31"/>
      <c r="H912" s="31"/>
      <c r="I912" s="31"/>
      <c r="J912" s="31"/>
      <c r="K912" s="31"/>
      <c r="L912" s="31"/>
      <c r="M912" s="31"/>
      <c r="N912" s="94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  <c r="AA912" s="31"/>
      <c r="AB912" s="31"/>
      <c r="AC912" s="31"/>
      <c r="AD912" s="31"/>
      <c r="AE912" s="31"/>
      <c r="AF912" s="31"/>
      <c r="AG912" s="31"/>
    </row>
    <row r="913" spans="1:33" ht="15.75" customHeight="1" x14ac:dyDescent="0.25">
      <c r="A913" s="31"/>
      <c r="B913" s="130"/>
      <c r="C913" s="31"/>
      <c r="D913" s="130"/>
      <c r="E913" s="31"/>
      <c r="F913" s="31"/>
      <c r="G913" s="31"/>
      <c r="H913" s="31"/>
      <c r="I913" s="31"/>
      <c r="J913" s="31"/>
      <c r="K913" s="31"/>
      <c r="L913" s="31"/>
      <c r="M913" s="31"/>
      <c r="N913" s="94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  <c r="AA913" s="31"/>
      <c r="AB913" s="31"/>
      <c r="AC913" s="31"/>
      <c r="AD913" s="31"/>
      <c r="AE913" s="31"/>
      <c r="AF913" s="31"/>
      <c r="AG913" s="31"/>
    </row>
    <row r="914" spans="1:33" ht="15.75" customHeight="1" x14ac:dyDescent="0.25">
      <c r="A914" s="31"/>
      <c r="B914" s="130"/>
      <c r="C914" s="31"/>
      <c r="D914" s="130"/>
      <c r="E914" s="31"/>
      <c r="F914" s="31"/>
      <c r="G914" s="31"/>
      <c r="H914" s="31"/>
      <c r="I914" s="31"/>
      <c r="J914" s="31"/>
      <c r="K914" s="31"/>
      <c r="L914" s="31"/>
      <c r="M914" s="31"/>
      <c r="N914" s="94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  <c r="AA914" s="31"/>
      <c r="AB914" s="31"/>
      <c r="AC914" s="31"/>
      <c r="AD914" s="31"/>
      <c r="AE914" s="31"/>
      <c r="AF914" s="31"/>
      <c r="AG914" s="31"/>
    </row>
    <row r="915" spans="1:33" ht="15.75" customHeight="1" x14ac:dyDescent="0.25">
      <c r="A915" s="31"/>
      <c r="B915" s="130"/>
      <c r="C915" s="31"/>
      <c r="D915" s="130"/>
      <c r="E915" s="31"/>
      <c r="F915" s="31"/>
      <c r="G915" s="31"/>
      <c r="H915" s="31"/>
      <c r="I915" s="31"/>
      <c r="J915" s="31"/>
      <c r="K915" s="31"/>
      <c r="L915" s="31"/>
      <c r="M915" s="31"/>
      <c r="N915" s="94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  <c r="AA915" s="31"/>
      <c r="AB915" s="31"/>
      <c r="AC915" s="31"/>
      <c r="AD915" s="31"/>
      <c r="AE915" s="31"/>
      <c r="AF915" s="31"/>
      <c r="AG915" s="31"/>
    </row>
    <row r="916" spans="1:33" ht="15.75" customHeight="1" x14ac:dyDescent="0.25">
      <c r="A916" s="31"/>
      <c r="B916" s="130"/>
      <c r="C916" s="31"/>
      <c r="D916" s="130"/>
      <c r="E916" s="31"/>
      <c r="F916" s="31"/>
      <c r="G916" s="31"/>
      <c r="H916" s="31"/>
      <c r="I916" s="31"/>
      <c r="J916" s="31"/>
      <c r="K916" s="31"/>
      <c r="L916" s="31"/>
      <c r="M916" s="31"/>
      <c r="N916" s="94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  <c r="AA916" s="31"/>
      <c r="AB916" s="31"/>
      <c r="AC916" s="31"/>
      <c r="AD916" s="31"/>
      <c r="AE916" s="31"/>
      <c r="AF916" s="31"/>
      <c r="AG916" s="31"/>
    </row>
    <row r="917" spans="1:33" ht="15.75" customHeight="1" x14ac:dyDescent="0.25">
      <c r="A917" s="31"/>
      <c r="B917" s="130"/>
      <c r="C917" s="31"/>
      <c r="D917" s="130"/>
      <c r="E917" s="31"/>
      <c r="F917" s="31"/>
      <c r="G917" s="31"/>
      <c r="H917" s="31"/>
      <c r="I917" s="31"/>
      <c r="J917" s="31"/>
      <c r="K917" s="31"/>
      <c r="L917" s="31"/>
      <c r="M917" s="31"/>
      <c r="N917" s="94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  <c r="AA917" s="31"/>
      <c r="AB917" s="31"/>
      <c r="AC917" s="31"/>
      <c r="AD917" s="31"/>
      <c r="AE917" s="31"/>
      <c r="AF917" s="31"/>
      <c r="AG917" s="31"/>
    </row>
    <row r="918" spans="1:33" ht="15.75" customHeight="1" x14ac:dyDescent="0.25">
      <c r="A918" s="31"/>
      <c r="B918" s="130"/>
      <c r="C918" s="31"/>
      <c r="D918" s="130"/>
      <c r="E918" s="31"/>
      <c r="F918" s="31"/>
      <c r="G918" s="31"/>
      <c r="H918" s="31"/>
      <c r="I918" s="31"/>
      <c r="J918" s="31"/>
      <c r="K918" s="31"/>
      <c r="L918" s="31"/>
      <c r="M918" s="31"/>
      <c r="N918" s="94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  <c r="AA918" s="31"/>
      <c r="AB918" s="31"/>
      <c r="AC918" s="31"/>
      <c r="AD918" s="31"/>
      <c r="AE918" s="31"/>
      <c r="AF918" s="31"/>
      <c r="AG918" s="31"/>
    </row>
    <row r="919" spans="1:33" ht="15.75" customHeight="1" x14ac:dyDescent="0.25">
      <c r="A919" s="31"/>
      <c r="B919" s="130"/>
      <c r="C919" s="31"/>
      <c r="D919" s="130"/>
      <c r="E919" s="31"/>
      <c r="F919" s="31"/>
      <c r="G919" s="31"/>
      <c r="H919" s="31"/>
      <c r="I919" s="31"/>
      <c r="J919" s="31"/>
      <c r="K919" s="31"/>
      <c r="L919" s="31"/>
      <c r="M919" s="31"/>
      <c r="N919" s="94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  <c r="AA919" s="31"/>
      <c r="AB919" s="31"/>
      <c r="AC919" s="31"/>
      <c r="AD919" s="31"/>
      <c r="AE919" s="31"/>
      <c r="AF919" s="31"/>
      <c r="AG919" s="31"/>
    </row>
    <row r="920" spans="1:33" ht="15.75" customHeight="1" x14ac:dyDescent="0.25">
      <c r="A920" s="31"/>
      <c r="B920" s="130"/>
      <c r="C920" s="31"/>
      <c r="D920" s="130"/>
      <c r="E920" s="31"/>
      <c r="F920" s="31"/>
      <c r="G920" s="31"/>
      <c r="H920" s="31"/>
      <c r="I920" s="31"/>
      <c r="J920" s="31"/>
      <c r="K920" s="31"/>
      <c r="L920" s="31"/>
      <c r="M920" s="31"/>
      <c r="N920" s="94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  <c r="AA920" s="31"/>
      <c r="AB920" s="31"/>
      <c r="AC920" s="31"/>
      <c r="AD920" s="31"/>
      <c r="AE920" s="31"/>
      <c r="AF920" s="31"/>
      <c r="AG920" s="31"/>
    </row>
    <row r="921" spans="1:33" ht="15.75" customHeight="1" x14ac:dyDescent="0.25">
      <c r="A921" s="31"/>
      <c r="B921" s="130"/>
      <c r="C921" s="31"/>
      <c r="D921" s="130"/>
      <c r="E921" s="31"/>
      <c r="F921" s="31"/>
      <c r="G921" s="31"/>
      <c r="H921" s="31"/>
      <c r="I921" s="31"/>
      <c r="J921" s="31"/>
      <c r="K921" s="31"/>
      <c r="L921" s="31"/>
      <c r="M921" s="31"/>
      <c r="N921" s="94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  <c r="AA921" s="31"/>
      <c r="AB921" s="31"/>
      <c r="AC921" s="31"/>
      <c r="AD921" s="31"/>
      <c r="AE921" s="31"/>
      <c r="AF921" s="31"/>
      <c r="AG921" s="31"/>
    </row>
    <row r="922" spans="1:33" ht="15.75" customHeight="1" x14ac:dyDescent="0.25">
      <c r="A922" s="31"/>
      <c r="B922" s="130"/>
      <c r="C922" s="31"/>
      <c r="D922" s="130"/>
      <c r="E922" s="31"/>
      <c r="F922" s="31"/>
      <c r="G922" s="31"/>
      <c r="H922" s="31"/>
      <c r="I922" s="31"/>
      <c r="J922" s="31"/>
      <c r="K922" s="31"/>
      <c r="L922" s="31"/>
      <c r="M922" s="31"/>
      <c r="N922" s="94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  <c r="AA922" s="31"/>
      <c r="AB922" s="31"/>
      <c r="AC922" s="31"/>
      <c r="AD922" s="31"/>
      <c r="AE922" s="31"/>
      <c r="AF922" s="31"/>
      <c r="AG922" s="31"/>
    </row>
    <row r="923" spans="1:33" ht="15.75" customHeight="1" x14ac:dyDescent="0.25">
      <c r="A923" s="31"/>
      <c r="B923" s="130"/>
      <c r="C923" s="31"/>
      <c r="D923" s="130"/>
      <c r="E923" s="31"/>
      <c r="F923" s="31"/>
      <c r="G923" s="31"/>
      <c r="H923" s="31"/>
      <c r="I923" s="31"/>
      <c r="J923" s="31"/>
      <c r="K923" s="31"/>
      <c r="L923" s="31"/>
      <c r="M923" s="31"/>
      <c r="N923" s="94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  <c r="AA923" s="31"/>
      <c r="AB923" s="31"/>
      <c r="AC923" s="31"/>
      <c r="AD923" s="31"/>
      <c r="AE923" s="31"/>
      <c r="AF923" s="31"/>
      <c r="AG923" s="31"/>
    </row>
    <row r="924" spans="1:33" ht="15.75" customHeight="1" x14ac:dyDescent="0.25">
      <c r="A924" s="31"/>
      <c r="B924" s="130"/>
      <c r="C924" s="31"/>
      <c r="D924" s="130"/>
      <c r="E924" s="31"/>
      <c r="F924" s="31"/>
      <c r="G924" s="31"/>
      <c r="H924" s="31"/>
      <c r="I924" s="31"/>
      <c r="J924" s="31"/>
      <c r="K924" s="31"/>
      <c r="L924" s="31"/>
      <c r="M924" s="31"/>
      <c r="N924" s="94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  <c r="AA924" s="31"/>
      <c r="AB924" s="31"/>
      <c r="AC924" s="31"/>
      <c r="AD924" s="31"/>
      <c r="AE924" s="31"/>
      <c r="AF924" s="31"/>
      <c r="AG924" s="31"/>
    </row>
    <row r="925" spans="1:33" ht="15.75" customHeight="1" x14ac:dyDescent="0.25">
      <c r="A925" s="31"/>
      <c r="B925" s="130"/>
      <c r="C925" s="31"/>
      <c r="D925" s="130"/>
      <c r="E925" s="31"/>
      <c r="F925" s="31"/>
      <c r="G925" s="31"/>
      <c r="H925" s="31"/>
      <c r="I925" s="31"/>
      <c r="J925" s="31"/>
      <c r="K925" s="31"/>
      <c r="L925" s="31"/>
      <c r="M925" s="31"/>
      <c r="N925" s="94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  <c r="AA925" s="31"/>
      <c r="AB925" s="31"/>
      <c r="AC925" s="31"/>
      <c r="AD925" s="31"/>
      <c r="AE925" s="31"/>
      <c r="AF925" s="31"/>
      <c r="AG925" s="31"/>
    </row>
    <row r="926" spans="1:33" ht="15.75" customHeight="1" x14ac:dyDescent="0.25">
      <c r="A926" s="31"/>
      <c r="B926" s="130"/>
      <c r="C926" s="31"/>
      <c r="D926" s="130"/>
      <c r="E926" s="31"/>
      <c r="F926" s="31"/>
      <c r="G926" s="31"/>
      <c r="H926" s="31"/>
      <c r="I926" s="31"/>
      <c r="J926" s="31"/>
      <c r="K926" s="31"/>
      <c r="L926" s="31"/>
      <c r="M926" s="31"/>
      <c r="N926" s="94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  <c r="AA926" s="31"/>
      <c r="AB926" s="31"/>
      <c r="AC926" s="31"/>
      <c r="AD926" s="31"/>
      <c r="AE926" s="31"/>
      <c r="AF926" s="31"/>
      <c r="AG926" s="31"/>
    </row>
    <row r="927" spans="1:33" ht="15.75" customHeight="1" x14ac:dyDescent="0.25">
      <c r="A927" s="31"/>
      <c r="B927" s="130"/>
      <c r="C927" s="31"/>
      <c r="D927" s="130"/>
      <c r="E927" s="31"/>
      <c r="F927" s="31"/>
      <c r="G927" s="31"/>
      <c r="H927" s="31"/>
      <c r="I927" s="31"/>
      <c r="J927" s="31"/>
      <c r="K927" s="31"/>
      <c r="L927" s="31"/>
      <c r="M927" s="31"/>
      <c r="N927" s="94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  <c r="AA927" s="31"/>
      <c r="AB927" s="31"/>
      <c r="AC927" s="31"/>
      <c r="AD927" s="31"/>
      <c r="AE927" s="31"/>
      <c r="AF927" s="31"/>
      <c r="AG927" s="31"/>
    </row>
    <row r="928" spans="1:33" ht="15.75" customHeight="1" x14ac:dyDescent="0.25">
      <c r="A928" s="31"/>
      <c r="B928" s="130"/>
      <c r="C928" s="31"/>
      <c r="D928" s="130"/>
      <c r="E928" s="31"/>
      <c r="F928" s="31"/>
      <c r="G928" s="31"/>
      <c r="H928" s="31"/>
      <c r="I928" s="31"/>
      <c r="J928" s="31"/>
      <c r="K928" s="31"/>
      <c r="L928" s="31"/>
      <c r="M928" s="31"/>
      <c r="N928" s="94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  <c r="AA928" s="31"/>
      <c r="AB928" s="31"/>
      <c r="AC928" s="31"/>
      <c r="AD928" s="31"/>
      <c r="AE928" s="31"/>
      <c r="AF928" s="31"/>
      <c r="AG928" s="31"/>
    </row>
    <row r="929" spans="1:33" ht="15.75" customHeight="1" x14ac:dyDescent="0.25">
      <c r="A929" s="31"/>
      <c r="B929" s="130"/>
      <c r="C929" s="31"/>
      <c r="D929" s="130"/>
      <c r="E929" s="31"/>
      <c r="F929" s="31"/>
      <c r="G929" s="31"/>
      <c r="H929" s="31"/>
      <c r="I929" s="31"/>
      <c r="J929" s="31"/>
      <c r="K929" s="31"/>
      <c r="L929" s="31"/>
      <c r="M929" s="31"/>
      <c r="N929" s="94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  <c r="AA929" s="31"/>
      <c r="AB929" s="31"/>
      <c r="AC929" s="31"/>
      <c r="AD929" s="31"/>
      <c r="AE929" s="31"/>
      <c r="AF929" s="31"/>
      <c r="AG929" s="31"/>
    </row>
    <row r="930" spans="1:33" ht="15.75" customHeight="1" x14ac:dyDescent="0.25">
      <c r="A930" s="31"/>
      <c r="B930" s="130"/>
      <c r="C930" s="31"/>
      <c r="D930" s="130"/>
      <c r="E930" s="31"/>
      <c r="F930" s="31"/>
      <c r="G930" s="31"/>
      <c r="H930" s="31"/>
      <c r="I930" s="31"/>
      <c r="J930" s="31"/>
      <c r="K930" s="31"/>
      <c r="L930" s="31"/>
      <c r="M930" s="31"/>
      <c r="N930" s="94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  <c r="AA930" s="31"/>
      <c r="AB930" s="31"/>
      <c r="AC930" s="31"/>
      <c r="AD930" s="31"/>
      <c r="AE930" s="31"/>
      <c r="AF930" s="31"/>
      <c r="AG930" s="31"/>
    </row>
    <row r="931" spans="1:33" ht="15.75" customHeight="1" x14ac:dyDescent="0.25">
      <c r="A931" s="31"/>
      <c r="B931" s="130"/>
      <c r="C931" s="31"/>
      <c r="D931" s="130"/>
      <c r="E931" s="31"/>
      <c r="F931" s="31"/>
      <c r="G931" s="31"/>
      <c r="H931" s="31"/>
      <c r="I931" s="31"/>
      <c r="J931" s="31"/>
      <c r="K931" s="31"/>
      <c r="L931" s="31"/>
      <c r="M931" s="31"/>
      <c r="N931" s="94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  <c r="AA931" s="31"/>
      <c r="AB931" s="31"/>
      <c r="AC931" s="31"/>
      <c r="AD931" s="31"/>
      <c r="AE931" s="31"/>
      <c r="AF931" s="31"/>
      <c r="AG931" s="31"/>
    </row>
    <row r="932" spans="1:33" ht="15.75" customHeight="1" x14ac:dyDescent="0.25">
      <c r="A932" s="31"/>
      <c r="B932" s="130"/>
      <c r="C932" s="31"/>
      <c r="D932" s="130"/>
      <c r="E932" s="31"/>
      <c r="F932" s="31"/>
      <c r="G932" s="31"/>
      <c r="H932" s="31"/>
      <c r="I932" s="31"/>
      <c r="J932" s="31"/>
      <c r="K932" s="31"/>
      <c r="L932" s="31"/>
      <c r="M932" s="31"/>
      <c r="N932" s="94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  <c r="AA932" s="31"/>
      <c r="AB932" s="31"/>
      <c r="AC932" s="31"/>
      <c r="AD932" s="31"/>
      <c r="AE932" s="31"/>
      <c r="AF932" s="31"/>
      <c r="AG932" s="31"/>
    </row>
    <row r="933" spans="1:33" ht="15.75" customHeight="1" x14ac:dyDescent="0.25">
      <c r="A933" s="31"/>
      <c r="B933" s="130"/>
      <c r="C933" s="31"/>
      <c r="D933" s="130"/>
      <c r="E933" s="31"/>
      <c r="F933" s="31"/>
      <c r="G933" s="31"/>
      <c r="H933" s="31"/>
      <c r="I933" s="31"/>
      <c r="J933" s="31"/>
      <c r="K933" s="31"/>
      <c r="L933" s="31"/>
      <c r="M933" s="31"/>
      <c r="N933" s="94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  <c r="AA933" s="31"/>
      <c r="AB933" s="31"/>
      <c r="AC933" s="31"/>
      <c r="AD933" s="31"/>
      <c r="AE933" s="31"/>
      <c r="AF933" s="31"/>
      <c r="AG933" s="31"/>
    </row>
    <row r="934" spans="1:33" ht="15.75" customHeight="1" x14ac:dyDescent="0.25">
      <c r="A934" s="31"/>
      <c r="B934" s="130"/>
      <c r="C934" s="31"/>
      <c r="D934" s="130"/>
      <c r="E934" s="31"/>
      <c r="F934" s="31"/>
      <c r="G934" s="31"/>
      <c r="H934" s="31"/>
      <c r="I934" s="31"/>
      <c r="J934" s="31"/>
      <c r="K934" s="31"/>
      <c r="L934" s="31"/>
      <c r="M934" s="31"/>
      <c r="N934" s="94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  <c r="AA934" s="31"/>
      <c r="AB934" s="31"/>
      <c r="AC934" s="31"/>
      <c r="AD934" s="31"/>
      <c r="AE934" s="31"/>
      <c r="AF934" s="31"/>
      <c r="AG934" s="31"/>
    </row>
    <row r="935" spans="1:33" ht="15.75" customHeight="1" x14ac:dyDescent="0.25">
      <c r="A935" s="31"/>
      <c r="B935" s="130"/>
      <c r="C935" s="31"/>
      <c r="D935" s="130"/>
      <c r="E935" s="31"/>
      <c r="F935" s="31"/>
      <c r="G935" s="31"/>
      <c r="H935" s="31"/>
      <c r="I935" s="31"/>
      <c r="J935" s="31"/>
      <c r="K935" s="31"/>
      <c r="L935" s="31"/>
      <c r="M935" s="31"/>
      <c r="N935" s="94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  <c r="AA935" s="31"/>
      <c r="AB935" s="31"/>
      <c r="AC935" s="31"/>
      <c r="AD935" s="31"/>
      <c r="AE935" s="31"/>
      <c r="AF935" s="31"/>
      <c r="AG935" s="31"/>
    </row>
    <row r="936" spans="1:33" ht="15.75" customHeight="1" x14ac:dyDescent="0.25">
      <c r="A936" s="31"/>
      <c r="B936" s="130"/>
      <c r="C936" s="31"/>
      <c r="D936" s="130"/>
      <c r="E936" s="31"/>
      <c r="F936" s="31"/>
      <c r="G936" s="31"/>
      <c r="H936" s="31"/>
      <c r="I936" s="31"/>
      <c r="J936" s="31"/>
      <c r="K936" s="31"/>
      <c r="L936" s="31"/>
      <c r="M936" s="31"/>
      <c r="N936" s="94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  <c r="AA936" s="31"/>
      <c r="AB936" s="31"/>
      <c r="AC936" s="31"/>
      <c r="AD936" s="31"/>
      <c r="AE936" s="31"/>
      <c r="AF936" s="31"/>
      <c r="AG936" s="31"/>
    </row>
    <row r="937" spans="1:33" ht="15.75" customHeight="1" x14ac:dyDescent="0.25">
      <c r="A937" s="31"/>
      <c r="B937" s="130"/>
      <c r="C937" s="31"/>
      <c r="D937" s="130"/>
      <c r="E937" s="31"/>
      <c r="F937" s="31"/>
      <c r="G937" s="31"/>
      <c r="H937" s="31"/>
      <c r="I937" s="31"/>
      <c r="J937" s="31"/>
      <c r="K937" s="31"/>
      <c r="L937" s="31"/>
      <c r="M937" s="31"/>
      <c r="N937" s="94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  <c r="AA937" s="31"/>
      <c r="AB937" s="31"/>
      <c r="AC937" s="31"/>
      <c r="AD937" s="31"/>
      <c r="AE937" s="31"/>
      <c r="AF937" s="31"/>
      <c r="AG937" s="31"/>
    </row>
    <row r="938" spans="1:33" ht="15.75" customHeight="1" x14ac:dyDescent="0.25">
      <c r="A938" s="31"/>
      <c r="B938" s="130"/>
      <c r="C938" s="31"/>
      <c r="D938" s="130"/>
      <c r="E938" s="31"/>
      <c r="F938" s="31"/>
      <c r="G938" s="31"/>
      <c r="H938" s="31"/>
      <c r="I938" s="31"/>
      <c r="J938" s="31"/>
      <c r="K938" s="31"/>
      <c r="L938" s="31"/>
      <c r="M938" s="31"/>
      <c r="N938" s="94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  <c r="AA938" s="31"/>
      <c r="AB938" s="31"/>
      <c r="AC938" s="31"/>
      <c r="AD938" s="31"/>
      <c r="AE938" s="31"/>
      <c r="AF938" s="31"/>
      <c r="AG938" s="31"/>
    </row>
    <row r="939" spans="1:33" ht="15.75" customHeight="1" x14ac:dyDescent="0.25">
      <c r="A939" s="31"/>
      <c r="B939" s="130"/>
      <c r="C939" s="31"/>
      <c r="D939" s="130"/>
      <c r="E939" s="31"/>
      <c r="F939" s="31"/>
      <c r="G939" s="31"/>
      <c r="H939" s="31"/>
      <c r="I939" s="31"/>
      <c r="J939" s="31"/>
      <c r="K939" s="31"/>
      <c r="L939" s="31"/>
      <c r="M939" s="31"/>
      <c r="N939" s="94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  <c r="AA939" s="31"/>
      <c r="AB939" s="31"/>
      <c r="AC939" s="31"/>
      <c r="AD939" s="31"/>
      <c r="AE939" s="31"/>
      <c r="AF939" s="31"/>
      <c r="AG939" s="31"/>
    </row>
    <row r="940" spans="1:33" ht="15.75" customHeight="1" x14ac:dyDescent="0.25">
      <c r="A940" s="31"/>
      <c r="B940" s="130"/>
      <c r="C940" s="31"/>
      <c r="D940" s="130"/>
      <c r="E940" s="31"/>
      <c r="F940" s="31"/>
      <c r="G940" s="31"/>
      <c r="H940" s="31"/>
      <c r="I940" s="31"/>
      <c r="J940" s="31"/>
      <c r="K940" s="31"/>
      <c r="L940" s="31"/>
      <c r="M940" s="31"/>
      <c r="N940" s="94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  <c r="AA940" s="31"/>
      <c r="AB940" s="31"/>
      <c r="AC940" s="31"/>
      <c r="AD940" s="31"/>
      <c r="AE940" s="31"/>
      <c r="AF940" s="31"/>
      <c r="AG940" s="31"/>
    </row>
    <row r="941" spans="1:33" ht="15.75" customHeight="1" x14ac:dyDescent="0.25">
      <c r="A941" s="31"/>
      <c r="B941" s="130"/>
      <c r="C941" s="31"/>
      <c r="D941" s="130"/>
      <c r="E941" s="31"/>
      <c r="F941" s="31"/>
      <c r="G941" s="31"/>
      <c r="H941" s="31"/>
      <c r="I941" s="31"/>
      <c r="J941" s="31"/>
      <c r="K941" s="31"/>
      <c r="L941" s="31"/>
      <c r="M941" s="31"/>
      <c r="N941" s="94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  <c r="AA941" s="31"/>
      <c r="AB941" s="31"/>
      <c r="AC941" s="31"/>
      <c r="AD941" s="31"/>
      <c r="AE941" s="31"/>
      <c r="AF941" s="31"/>
      <c r="AG941" s="31"/>
    </row>
    <row r="942" spans="1:33" ht="15.75" customHeight="1" x14ac:dyDescent="0.25">
      <c r="A942" s="31"/>
      <c r="B942" s="130"/>
      <c r="C942" s="31"/>
      <c r="D942" s="130"/>
      <c r="E942" s="31"/>
      <c r="F942" s="31"/>
      <c r="G942" s="31"/>
      <c r="H942" s="31"/>
      <c r="I942" s="31"/>
      <c r="J942" s="31"/>
      <c r="K942" s="31"/>
      <c r="L942" s="31"/>
      <c r="M942" s="31"/>
      <c r="N942" s="94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  <c r="AA942" s="31"/>
      <c r="AB942" s="31"/>
      <c r="AC942" s="31"/>
      <c r="AD942" s="31"/>
      <c r="AE942" s="31"/>
      <c r="AF942" s="31"/>
      <c r="AG942" s="31"/>
    </row>
    <row r="943" spans="1:33" ht="15.75" customHeight="1" x14ac:dyDescent="0.25">
      <c r="A943" s="31"/>
      <c r="B943" s="130"/>
      <c r="C943" s="31"/>
      <c r="D943" s="130"/>
      <c r="E943" s="31"/>
      <c r="F943" s="31"/>
      <c r="G943" s="31"/>
      <c r="H943" s="31"/>
      <c r="I943" s="31"/>
      <c r="J943" s="31"/>
      <c r="K943" s="31"/>
      <c r="L943" s="31"/>
      <c r="M943" s="31"/>
      <c r="N943" s="94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  <c r="AA943" s="31"/>
      <c r="AB943" s="31"/>
      <c r="AC943" s="31"/>
      <c r="AD943" s="31"/>
      <c r="AE943" s="31"/>
      <c r="AF943" s="31"/>
      <c r="AG943" s="31"/>
    </row>
    <row r="944" spans="1:33" ht="15.75" customHeight="1" x14ac:dyDescent="0.25">
      <c r="A944" s="31"/>
      <c r="B944" s="130"/>
      <c r="C944" s="31"/>
      <c r="D944" s="130"/>
      <c r="E944" s="31"/>
      <c r="F944" s="31"/>
      <c r="G944" s="31"/>
      <c r="H944" s="31"/>
      <c r="I944" s="31"/>
      <c r="J944" s="31"/>
      <c r="K944" s="31"/>
      <c r="L944" s="31"/>
      <c r="M944" s="31"/>
      <c r="N944" s="94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  <c r="AA944" s="31"/>
      <c r="AB944" s="31"/>
      <c r="AC944" s="31"/>
      <c r="AD944" s="31"/>
      <c r="AE944" s="31"/>
      <c r="AF944" s="31"/>
      <c r="AG944" s="31"/>
    </row>
    <row r="945" spans="1:33" ht="15.75" customHeight="1" x14ac:dyDescent="0.25">
      <c r="A945" s="31"/>
      <c r="B945" s="130"/>
      <c r="C945" s="31"/>
      <c r="D945" s="130"/>
      <c r="E945" s="31"/>
      <c r="F945" s="31"/>
      <c r="G945" s="31"/>
      <c r="H945" s="31"/>
      <c r="I945" s="31"/>
      <c r="J945" s="31"/>
      <c r="K945" s="31"/>
      <c r="L945" s="31"/>
      <c r="M945" s="31"/>
      <c r="N945" s="94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  <c r="AA945" s="31"/>
      <c r="AB945" s="31"/>
      <c r="AC945" s="31"/>
      <c r="AD945" s="31"/>
      <c r="AE945" s="31"/>
      <c r="AF945" s="31"/>
      <c r="AG945" s="31"/>
    </row>
    <row r="946" spans="1:33" ht="15.75" customHeight="1" x14ac:dyDescent="0.25">
      <c r="A946" s="31"/>
      <c r="B946" s="130"/>
      <c r="C946" s="31"/>
      <c r="D946" s="130"/>
      <c r="E946" s="31"/>
      <c r="F946" s="31"/>
      <c r="G946" s="31"/>
      <c r="H946" s="31"/>
      <c r="I946" s="31"/>
      <c r="J946" s="31"/>
      <c r="K946" s="31"/>
      <c r="L946" s="31"/>
      <c r="M946" s="31"/>
      <c r="N946" s="94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  <c r="AA946" s="31"/>
      <c r="AB946" s="31"/>
      <c r="AC946" s="31"/>
      <c r="AD946" s="31"/>
      <c r="AE946" s="31"/>
      <c r="AF946" s="31"/>
      <c r="AG946" s="31"/>
    </row>
    <row r="947" spans="1:33" ht="15.75" customHeight="1" x14ac:dyDescent="0.25">
      <c r="A947" s="31"/>
      <c r="B947" s="130"/>
      <c r="C947" s="31"/>
      <c r="D947" s="130"/>
      <c r="E947" s="31"/>
      <c r="F947" s="31"/>
      <c r="G947" s="31"/>
      <c r="H947" s="31"/>
      <c r="I947" s="31"/>
      <c r="J947" s="31"/>
      <c r="K947" s="31"/>
      <c r="L947" s="31"/>
      <c r="M947" s="31"/>
      <c r="N947" s="94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  <c r="AA947" s="31"/>
      <c r="AB947" s="31"/>
      <c r="AC947" s="31"/>
      <c r="AD947" s="31"/>
      <c r="AE947" s="31"/>
      <c r="AF947" s="31"/>
      <c r="AG947" s="31"/>
    </row>
    <row r="948" spans="1:33" ht="15.75" customHeight="1" x14ac:dyDescent="0.25">
      <c r="A948" s="31"/>
      <c r="B948" s="130"/>
      <c r="C948" s="31"/>
      <c r="D948" s="130"/>
      <c r="E948" s="31"/>
      <c r="F948" s="31"/>
      <c r="G948" s="31"/>
      <c r="H948" s="31"/>
      <c r="I948" s="31"/>
      <c r="J948" s="31"/>
      <c r="K948" s="31"/>
      <c r="L948" s="31"/>
      <c r="M948" s="31"/>
      <c r="N948" s="94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  <c r="AA948" s="31"/>
      <c r="AB948" s="31"/>
      <c r="AC948" s="31"/>
      <c r="AD948" s="31"/>
      <c r="AE948" s="31"/>
      <c r="AF948" s="31"/>
      <c r="AG948" s="31"/>
    </row>
    <row r="949" spans="1:33" ht="15.75" customHeight="1" x14ac:dyDescent="0.25">
      <c r="A949" s="31"/>
      <c r="B949" s="130"/>
      <c r="C949" s="31"/>
      <c r="D949" s="130"/>
      <c r="E949" s="31"/>
      <c r="F949" s="31"/>
      <c r="G949" s="31"/>
      <c r="H949" s="31"/>
      <c r="I949" s="31"/>
      <c r="J949" s="31"/>
      <c r="K949" s="31"/>
      <c r="L949" s="31"/>
      <c r="M949" s="31"/>
      <c r="N949" s="94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  <c r="AA949" s="31"/>
      <c r="AB949" s="31"/>
      <c r="AC949" s="31"/>
      <c r="AD949" s="31"/>
      <c r="AE949" s="31"/>
      <c r="AF949" s="31"/>
      <c r="AG949" s="31"/>
    </row>
    <row r="950" spans="1:33" ht="15.75" customHeight="1" x14ac:dyDescent="0.25">
      <c r="A950" s="31"/>
      <c r="B950" s="130"/>
      <c r="C950" s="31"/>
      <c r="D950" s="130"/>
      <c r="E950" s="31"/>
      <c r="F950" s="31"/>
      <c r="G950" s="31"/>
      <c r="H950" s="31"/>
      <c r="I950" s="31"/>
      <c r="J950" s="31"/>
      <c r="K950" s="31"/>
      <c r="L950" s="31"/>
      <c r="M950" s="31"/>
      <c r="N950" s="94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  <c r="AA950" s="31"/>
      <c r="AB950" s="31"/>
      <c r="AC950" s="31"/>
      <c r="AD950" s="31"/>
      <c r="AE950" s="31"/>
      <c r="AF950" s="31"/>
      <c r="AG950" s="31"/>
    </row>
    <row r="951" spans="1:33" ht="15.75" customHeight="1" x14ac:dyDescent="0.25">
      <c r="A951" s="31"/>
      <c r="B951" s="130"/>
      <c r="C951" s="31"/>
      <c r="D951" s="130"/>
      <c r="E951" s="31"/>
      <c r="F951" s="31"/>
      <c r="G951" s="31"/>
      <c r="H951" s="31"/>
      <c r="I951" s="31"/>
      <c r="J951" s="31"/>
      <c r="K951" s="31"/>
      <c r="L951" s="31"/>
      <c r="M951" s="31"/>
      <c r="N951" s="94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  <c r="AA951" s="31"/>
      <c r="AB951" s="31"/>
      <c r="AC951" s="31"/>
      <c r="AD951" s="31"/>
      <c r="AE951" s="31"/>
      <c r="AF951" s="31"/>
      <c r="AG951" s="31"/>
    </row>
    <row r="952" spans="1:33" ht="15.75" customHeight="1" x14ac:dyDescent="0.25">
      <c r="A952" s="31"/>
      <c r="B952" s="130"/>
      <c r="C952" s="31"/>
      <c r="D952" s="130"/>
      <c r="E952" s="31"/>
      <c r="F952" s="31"/>
      <c r="G952" s="31"/>
      <c r="H952" s="31"/>
      <c r="I952" s="31"/>
      <c r="J952" s="31"/>
      <c r="K952" s="31"/>
      <c r="L952" s="31"/>
      <c r="M952" s="31"/>
      <c r="N952" s="94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  <c r="AA952" s="31"/>
      <c r="AB952" s="31"/>
      <c r="AC952" s="31"/>
      <c r="AD952" s="31"/>
      <c r="AE952" s="31"/>
      <c r="AF952" s="31"/>
      <c r="AG952" s="31"/>
    </row>
    <row r="953" spans="1:33" ht="15.75" customHeight="1" x14ac:dyDescent="0.25">
      <c r="A953" s="31"/>
      <c r="B953" s="130"/>
      <c r="C953" s="31"/>
      <c r="D953" s="130"/>
      <c r="E953" s="31"/>
      <c r="F953" s="31"/>
      <c r="G953" s="31"/>
      <c r="H953" s="31"/>
      <c r="I953" s="31"/>
      <c r="J953" s="31"/>
      <c r="K953" s="31"/>
      <c r="L953" s="31"/>
      <c r="M953" s="31"/>
      <c r="N953" s="94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  <c r="AA953" s="31"/>
      <c r="AB953" s="31"/>
      <c r="AC953" s="31"/>
      <c r="AD953" s="31"/>
      <c r="AE953" s="31"/>
      <c r="AF953" s="31"/>
      <c r="AG953" s="31"/>
    </row>
    <row r="954" spans="1:33" ht="15.75" customHeight="1" x14ac:dyDescent="0.25">
      <c r="A954" s="31"/>
      <c r="B954" s="130"/>
      <c r="C954" s="31"/>
      <c r="D954" s="130"/>
      <c r="E954" s="31"/>
      <c r="F954" s="31"/>
      <c r="G954" s="31"/>
      <c r="H954" s="31"/>
      <c r="I954" s="31"/>
      <c r="J954" s="31"/>
      <c r="K954" s="31"/>
      <c r="L954" s="31"/>
      <c r="M954" s="31"/>
      <c r="N954" s="94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  <c r="AA954" s="31"/>
      <c r="AB954" s="31"/>
      <c r="AC954" s="31"/>
      <c r="AD954" s="31"/>
      <c r="AE954" s="31"/>
      <c r="AF954" s="31"/>
      <c r="AG954" s="31"/>
    </row>
    <row r="955" spans="1:33" ht="15.75" customHeight="1" x14ac:dyDescent="0.25">
      <c r="A955" s="31"/>
      <c r="B955" s="130"/>
      <c r="C955" s="31"/>
      <c r="D955" s="130"/>
      <c r="E955" s="31"/>
      <c r="F955" s="31"/>
      <c r="G955" s="31"/>
      <c r="H955" s="31"/>
      <c r="I955" s="31"/>
      <c r="J955" s="31"/>
      <c r="K955" s="31"/>
      <c r="L955" s="31"/>
      <c r="M955" s="31"/>
      <c r="N955" s="94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  <c r="AA955" s="31"/>
      <c r="AB955" s="31"/>
      <c r="AC955" s="31"/>
      <c r="AD955" s="31"/>
      <c r="AE955" s="31"/>
      <c r="AF955" s="31"/>
      <c r="AG955" s="31"/>
    </row>
    <row r="956" spans="1:33" ht="15.75" customHeight="1" x14ac:dyDescent="0.25">
      <c r="A956" s="31"/>
      <c r="B956" s="130"/>
      <c r="C956" s="31"/>
      <c r="D956" s="130"/>
      <c r="E956" s="31"/>
      <c r="F956" s="31"/>
      <c r="G956" s="31"/>
      <c r="H956" s="31"/>
      <c r="I956" s="31"/>
      <c r="J956" s="31"/>
      <c r="K956" s="31"/>
      <c r="L956" s="31"/>
      <c r="M956" s="31"/>
      <c r="N956" s="94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  <c r="AA956" s="31"/>
      <c r="AB956" s="31"/>
      <c r="AC956" s="31"/>
      <c r="AD956" s="31"/>
      <c r="AE956" s="31"/>
      <c r="AF956" s="31"/>
      <c r="AG956" s="31"/>
    </row>
    <row r="957" spans="1:33" ht="15.75" customHeight="1" x14ac:dyDescent="0.25">
      <c r="A957" s="31"/>
      <c r="B957" s="130"/>
      <c r="C957" s="31"/>
      <c r="D957" s="130"/>
      <c r="E957" s="31"/>
      <c r="F957" s="31"/>
      <c r="G957" s="31"/>
      <c r="H957" s="31"/>
      <c r="I957" s="31"/>
      <c r="J957" s="31"/>
      <c r="K957" s="31"/>
      <c r="L957" s="31"/>
      <c r="M957" s="31"/>
      <c r="N957" s="94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  <c r="AA957" s="31"/>
      <c r="AB957" s="31"/>
      <c r="AC957" s="31"/>
      <c r="AD957" s="31"/>
      <c r="AE957" s="31"/>
      <c r="AF957" s="31"/>
      <c r="AG957" s="31"/>
    </row>
    <row r="958" spans="1:33" ht="15.75" customHeight="1" x14ac:dyDescent="0.25">
      <c r="A958" s="31"/>
      <c r="B958" s="130"/>
      <c r="C958" s="31"/>
      <c r="D958" s="130"/>
      <c r="E958" s="31"/>
      <c r="F958" s="31"/>
      <c r="G958" s="31"/>
      <c r="H958" s="31"/>
      <c r="I958" s="31"/>
      <c r="J958" s="31"/>
      <c r="K958" s="31"/>
      <c r="L958" s="31"/>
      <c r="M958" s="31"/>
      <c r="N958" s="94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  <c r="AA958" s="31"/>
      <c r="AB958" s="31"/>
      <c r="AC958" s="31"/>
      <c r="AD958" s="31"/>
      <c r="AE958" s="31"/>
      <c r="AF958" s="31"/>
      <c r="AG958" s="31"/>
    </row>
    <row r="959" spans="1:33" ht="15.75" customHeight="1" x14ac:dyDescent="0.25">
      <c r="A959" s="31"/>
      <c r="B959" s="130"/>
      <c r="C959" s="31"/>
      <c r="D959" s="130"/>
      <c r="E959" s="31"/>
      <c r="F959" s="31"/>
      <c r="G959" s="31"/>
      <c r="H959" s="31"/>
      <c r="I959" s="31"/>
      <c r="J959" s="31"/>
      <c r="K959" s="31"/>
      <c r="L959" s="31"/>
      <c r="M959" s="31"/>
      <c r="N959" s="94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  <c r="AA959" s="31"/>
      <c r="AB959" s="31"/>
      <c r="AC959" s="31"/>
      <c r="AD959" s="31"/>
      <c r="AE959" s="31"/>
      <c r="AF959" s="31"/>
      <c r="AG959" s="31"/>
    </row>
    <row r="960" spans="1:33" ht="15.75" customHeight="1" x14ac:dyDescent="0.25">
      <c r="A960" s="31"/>
      <c r="B960" s="130"/>
      <c r="C960" s="31"/>
      <c r="D960" s="130"/>
      <c r="E960" s="31"/>
      <c r="F960" s="31"/>
      <c r="G960" s="31"/>
      <c r="H960" s="31"/>
      <c r="I960" s="31"/>
      <c r="J960" s="31"/>
      <c r="K960" s="31"/>
      <c r="L960" s="31"/>
      <c r="M960" s="31"/>
      <c r="N960" s="94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  <c r="AA960" s="31"/>
      <c r="AB960" s="31"/>
      <c r="AC960" s="31"/>
      <c r="AD960" s="31"/>
      <c r="AE960" s="31"/>
      <c r="AF960" s="31"/>
      <c r="AG960" s="31"/>
    </row>
    <row r="961" spans="1:33" ht="15.75" customHeight="1" x14ac:dyDescent="0.25">
      <c r="A961" s="31"/>
      <c r="B961" s="130"/>
      <c r="C961" s="31"/>
      <c r="D961" s="130"/>
      <c r="E961" s="31"/>
      <c r="F961" s="31"/>
      <c r="G961" s="31"/>
      <c r="H961" s="31"/>
      <c r="I961" s="31"/>
      <c r="J961" s="31"/>
      <c r="K961" s="31"/>
      <c r="L961" s="31"/>
      <c r="M961" s="31"/>
      <c r="N961" s="94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  <c r="AA961" s="31"/>
      <c r="AB961" s="31"/>
      <c r="AC961" s="31"/>
      <c r="AD961" s="31"/>
      <c r="AE961" s="31"/>
      <c r="AF961" s="31"/>
      <c r="AG961" s="31"/>
    </row>
    <row r="962" spans="1:33" ht="15.75" customHeight="1" x14ac:dyDescent="0.25">
      <c r="A962" s="31"/>
      <c r="B962" s="130"/>
      <c r="C962" s="31"/>
      <c r="D962" s="130"/>
      <c r="E962" s="31"/>
      <c r="F962" s="31"/>
      <c r="G962" s="31"/>
      <c r="H962" s="31"/>
      <c r="I962" s="31"/>
      <c r="J962" s="31"/>
      <c r="K962" s="31"/>
      <c r="L962" s="31"/>
      <c r="M962" s="31"/>
      <c r="N962" s="94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  <c r="AA962" s="31"/>
      <c r="AB962" s="31"/>
      <c r="AC962" s="31"/>
      <c r="AD962" s="31"/>
      <c r="AE962" s="31"/>
      <c r="AF962" s="31"/>
      <c r="AG962" s="31"/>
    </row>
    <row r="963" spans="1:33" ht="15.75" customHeight="1" x14ac:dyDescent="0.25">
      <c r="A963" s="31"/>
      <c r="B963" s="130"/>
      <c r="C963" s="31"/>
      <c r="D963" s="130"/>
      <c r="E963" s="31"/>
      <c r="F963" s="31"/>
      <c r="G963" s="31"/>
      <c r="H963" s="31"/>
      <c r="I963" s="31"/>
      <c r="J963" s="31"/>
      <c r="K963" s="31"/>
      <c r="L963" s="31"/>
      <c r="M963" s="31"/>
      <c r="N963" s="94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  <c r="AA963" s="31"/>
      <c r="AB963" s="31"/>
      <c r="AC963" s="31"/>
      <c r="AD963" s="31"/>
      <c r="AE963" s="31"/>
      <c r="AF963" s="31"/>
      <c r="AG963" s="31"/>
    </row>
    <row r="964" spans="1:33" ht="15.75" customHeight="1" x14ac:dyDescent="0.25">
      <c r="A964" s="31"/>
      <c r="B964" s="130"/>
      <c r="C964" s="31"/>
      <c r="D964" s="130"/>
      <c r="E964" s="31"/>
      <c r="F964" s="31"/>
      <c r="G964" s="31"/>
      <c r="H964" s="31"/>
      <c r="I964" s="31"/>
      <c r="J964" s="31"/>
      <c r="K964" s="31"/>
      <c r="L964" s="31"/>
      <c r="M964" s="31"/>
      <c r="N964" s="94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  <c r="AA964" s="31"/>
      <c r="AB964" s="31"/>
      <c r="AC964" s="31"/>
      <c r="AD964" s="31"/>
      <c r="AE964" s="31"/>
      <c r="AF964" s="31"/>
      <c r="AG964" s="31"/>
    </row>
    <row r="965" spans="1:33" ht="15.75" customHeight="1" x14ac:dyDescent="0.25">
      <c r="A965" s="31"/>
      <c r="B965" s="130"/>
      <c r="C965" s="31"/>
      <c r="D965" s="130"/>
      <c r="E965" s="31"/>
      <c r="F965" s="31"/>
      <c r="G965" s="31"/>
      <c r="H965" s="31"/>
      <c r="I965" s="31"/>
      <c r="J965" s="31"/>
      <c r="K965" s="31"/>
      <c r="L965" s="31"/>
      <c r="M965" s="31"/>
      <c r="N965" s="94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  <c r="AA965" s="31"/>
      <c r="AB965" s="31"/>
      <c r="AC965" s="31"/>
      <c r="AD965" s="31"/>
      <c r="AE965" s="31"/>
      <c r="AF965" s="31"/>
      <c r="AG965" s="31"/>
    </row>
    <row r="966" spans="1:33" ht="15.75" customHeight="1" x14ac:dyDescent="0.25">
      <c r="A966" s="31"/>
      <c r="B966" s="130"/>
      <c r="C966" s="31"/>
      <c r="D966" s="130"/>
      <c r="E966" s="31"/>
      <c r="F966" s="31"/>
      <c r="G966" s="31"/>
      <c r="H966" s="31"/>
      <c r="I966" s="31"/>
      <c r="J966" s="31"/>
      <c r="K966" s="31"/>
      <c r="L966" s="31"/>
      <c r="M966" s="31"/>
      <c r="N966" s="94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  <c r="AA966" s="31"/>
      <c r="AB966" s="31"/>
      <c r="AC966" s="31"/>
      <c r="AD966" s="31"/>
      <c r="AE966" s="31"/>
      <c r="AF966" s="31"/>
      <c r="AG966" s="31"/>
    </row>
    <row r="967" spans="1:33" ht="15.75" customHeight="1" x14ac:dyDescent="0.25">
      <c r="A967" s="31"/>
      <c r="B967" s="130"/>
      <c r="C967" s="31"/>
      <c r="D967" s="130"/>
      <c r="E967" s="31"/>
      <c r="F967" s="31"/>
      <c r="G967" s="31"/>
      <c r="H967" s="31"/>
      <c r="I967" s="31"/>
      <c r="J967" s="31"/>
      <c r="K967" s="31"/>
      <c r="L967" s="31"/>
      <c r="M967" s="31"/>
      <c r="N967" s="94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  <c r="AA967" s="31"/>
      <c r="AB967" s="31"/>
      <c r="AC967" s="31"/>
      <c r="AD967" s="31"/>
      <c r="AE967" s="31"/>
      <c r="AF967" s="31"/>
      <c r="AG967" s="31"/>
    </row>
    <row r="968" spans="1:33" ht="15.75" customHeight="1" x14ac:dyDescent="0.25">
      <c r="A968" s="31"/>
      <c r="B968" s="130"/>
      <c r="C968" s="31"/>
      <c r="D968" s="130"/>
      <c r="E968" s="31"/>
      <c r="F968" s="31"/>
      <c r="G968" s="31"/>
      <c r="H968" s="31"/>
      <c r="I968" s="31"/>
      <c r="J968" s="31"/>
      <c r="K968" s="31"/>
      <c r="L968" s="31"/>
      <c r="M968" s="31"/>
      <c r="N968" s="94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  <c r="AA968" s="31"/>
      <c r="AB968" s="31"/>
      <c r="AC968" s="31"/>
      <c r="AD968" s="31"/>
      <c r="AE968" s="31"/>
      <c r="AF968" s="31"/>
      <c r="AG968" s="31"/>
    </row>
    <row r="969" spans="1:33" ht="15.75" customHeight="1" x14ac:dyDescent="0.25">
      <c r="A969" s="31"/>
      <c r="B969" s="130"/>
      <c r="C969" s="31"/>
      <c r="D969" s="130"/>
      <c r="E969" s="31"/>
      <c r="F969" s="31"/>
      <c r="G969" s="31"/>
      <c r="H969" s="31"/>
      <c r="I969" s="31"/>
      <c r="J969" s="31"/>
      <c r="K969" s="31"/>
      <c r="L969" s="31"/>
      <c r="M969" s="31"/>
      <c r="N969" s="94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  <c r="AA969" s="31"/>
      <c r="AB969" s="31"/>
      <c r="AC969" s="31"/>
      <c r="AD969" s="31"/>
      <c r="AE969" s="31"/>
      <c r="AF969" s="31"/>
      <c r="AG969" s="31"/>
    </row>
    <row r="970" spans="1:33" ht="15.75" customHeight="1" x14ac:dyDescent="0.25">
      <c r="A970" s="31"/>
      <c r="B970" s="130"/>
      <c r="C970" s="31"/>
      <c r="D970" s="130"/>
      <c r="E970" s="31"/>
      <c r="F970" s="31"/>
      <c r="G970" s="31"/>
      <c r="H970" s="31"/>
      <c r="I970" s="31"/>
      <c r="J970" s="31"/>
      <c r="K970" s="31"/>
      <c r="L970" s="31"/>
      <c r="M970" s="31"/>
      <c r="N970" s="94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  <c r="AA970" s="31"/>
      <c r="AB970" s="31"/>
      <c r="AC970" s="31"/>
      <c r="AD970" s="31"/>
      <c r="AE970" s="31"/>
      <c r="AF970" s="31"/>
      <c r="AG970" s="31"/>
    </row>
    <row r="971" spans="1:33" ht="15.75" customHeight="1" x14ac:dyDescent="0.25">
      <c r="A971" s="31"/>
      <c r="B971" s="130"/>
      <c r="C971" s="31"/>
      <c r="D971" s="130"/>
      <c r="E971" s="31"/>
      <c r="F971" s="31"/>
      <c r="G971" s="31"/>
      <c r="H971" s="31"/>
      <c r="I971" s="31"/>
      <c r="J971" s="31"/>
      <c r="K971" s="31"/>
      <c r="L971" s="31"/>
      <c r="M971" s="31"/>
      <c r="N971" s="94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  <c r="AA971" s="31"/>
      <c r="AB971" s="31"/>
      <c r="AC971" s="31"/>
      <c r="AD971" s="31"/>
      <c r="AE971" s="31"/>
      <c r="AF971" s="31"/>
      <c r="AG971" s="31"/>
    </row>
    <row r="972" spans="1:33" ht="15.75" customHeight="1" x14ac:dyDescent="0.25">
      <c r="A972" s="31"/>
      <c r="B972" s="130"/>
      <c r="C972" s="31"/>
      <c r="D972" s="130"/>
      <c r="E972" s="31"/>
      <c r="F972" s="31"/>
      <c r="G972" s="31"/>
      <c r="H972" s="31"/>
      <c r="I972" s="31"/>
      <c r="J972" s="31"/>
      <c r="K972" s="31"/>
      <c r="L972" s="31"/>
      <c r="M972" s="31"/>
      <c r="N972" s="94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  <c r="AA972" s="31"/>
      <c r="AB972" s="31"/>
      <c r="AC972" s="31"/>
      <c r="AD972" s="31"/>
      <c r="AE972" s="31"/>
      <c r="AF972" s="31"/>
      <c r="AG972" s="31"/>
    </row>
    <row r="973" spans="1:33" ht="15.75" customHeight="1" x14ac:dyDescent="0.25">
      <c r="A973" s="31"/>
      <c r="B973" s="130"/>
      <c r="C973" s="31"/>
      <c r="D973" s="130"/>
      <c r="E973" s="31"/>
      <c r="F973" s="31"/>
      <c r="G973" s="31"/>
      <c r="H973" s="31"/>
      <c r="I973" s="31"/>
      <c r="J973" s="31"/>
      <c r="K973" s="31"/>
      <c r="L973" s="31"/>
      <c r="M973" s="31"/>
      <c r="N973" s="94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  <c r="AA973" s="31"/>
      <c r="AB973" s="31"/>
      <c r="AC973" s="31"/>
      <c r="AD973" s="31"/>
      <c r="AE973" s="31"/>
      <c r="AF973" s="31"/>
      <c r="AG973" s="31"/>
    </row>
    <row r="974" spans="1:33" ht="15.75" customHeight="1" x14ac:dyDescent="0.25">
      <c r="A974" s="31"/>
      <c r="B974" s="130"/>
      <c r="C974" s="31"/>
      <c r="D974" s="130"/>
      <c r="E974" s="31"/>
      <c r="F974" s="31"/>
      <c r="G974" s="31"/>
      <c r="H974" s="31"/>
      <c r="I974" s="31"/>
      <c r="J974" s="31"/>
      <c r="K974" s="31"/>
      <c r="L974" s="31"/>
      <c r="M974" s="31"/>
      <c r="N974" s="94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  <c r="AA974" s="31"/>
      <c r="AB974" s="31"/>
      <c r="AC974" s="31"/>
      <c r="AD974" s="31"/>
      <c r="AE974" s="31"/>
      <c r="AF974" s="31"/>
      <c r="AG974" s="31"/>
    </row>
    <row r="975" spans="1:33" ht="15.75" customHeight="1" x14ac:dyDescent="0.25">
      <c r="A975" s="31"/>
      <c r="B975" s="130"/>
      <c r="C975" s="31"/>
      <c r="D975" s="130"/>
      <c r="E975" s="31"/>
      <c r="F975" s="31"/>
      <c r="G975" s="31"/>
      <c r="H975" s="31"/>
      <c r="I975" s="31"/>
      <c r="J975" s="31"/>
      <c r="K975" s="31"/>
      <c r="L975" s="31"/>
      <c r="M975" s="31"/>
      <c r="N975" s="94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  <c r="AA975" s="31"/>
      <c r="AB975" s="31"/>
      <c r="AC975" s="31"/>
      <c r="AD975" s="31"/>
      <c r="AE975" s="31"/>
      <c r="AF975" s="31"/>
      <c r="AG975" s="31"/>
    </row>
    <row r="976" spans="1:33" ht="15.75" customHeight="1" x14ac:dyDescent="0.25">
      <c r="A976" s="31"/>
      <c r="B976" s="130"/>
      <c r="C976" s="31"/>
      <c r="D976" s="130"/>
      <c r="E976" s="31"/>
      <c r="F976" s="31"/>
      <c r="G976" s="31"/>
      <c r="H976" s="31"/>
      <c r="I976" s="31"/>
      <c r="J976" s="31"/>
      <c r="K976" s="31"/>
      <c r="L976" s="31"/>
      <c r="M976" s="31"/>
      <c r="N976" s="94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  <c r="AA976" s="31"/>
      <c r="AB976" s="31"/>
      <c r="AC976" s="31"/>
      <c r="AD976" s="31"/>
      <c r="AE976" s="31"/>
      <c r="AF976" s="31"/>
      <c r="AG976" s="31"/>
    </row>
    <row r="977" spans="1:33" ht="15.75" customHeight="1" x14ac:dyDescent="0.25">
      <c r="A977" s="31"/>
      <c r="B977" s="130"/>
      <c r="C977" s="31"/>
      <c r="D977" s="130"/>
      <c r="E977" s="31"/>
      <c r="F977" s="31"/>
      <c r="G977" s="31"/>
      <c r="H977" s="31"/>
      <c r="I977" s="31"/>
      <c r="J977" s="31"/>
      <c r="K977" s="31"/>
      <c r="L977" s="31"/>
      <c r="M977" s="31"/>
      <c r="N977" s="94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  <c r="AA977" s="31"/>
      <c r="AB977" s="31"/>
      <c r="AC977" s="31"/>
      <c r="AD977" s="31"/>
      <c r="AE977" s="31"/>
      <c r="AF977" s="31"/>
      <c r="AG977" s="31"/>
    </row>
    <row r="978" spans="1:33" ht="15.75" customHeight="1" x14ac:dyDescent="0.25">
      <c r="A978" s="31"/>
      <c r="B978" s="130"/>
      <c r="C978" s="31"/>
      <c r="D978" s="130"/>
      <c r="E978" s="31"/>
      <c r="F978" s="31"/>
      <c r="G978" s="31"/>
      <c r="H978" s="31"/>
      <c r="I978" s="31"/>
      <c r="J978" s="31"/>
      <c r="K978" s="31"/>
      <c r="L978" s="31"/>
      <c r="M978" s="31"/>
      <c r="N978" s="94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  <c r="AA978" s="31"/>
      <c r="AB978" s="31"/>
      <c r="AC978" s="31"/>
      <c r="AD978" s="31"/>
      <c r="AE978" s="31"/>
      <c r="AF978" s="31"/>
      <c r="AG978" s="31"/>
    </row>
    <row r="979" spans="1:33" ht="15.75" customHeight="1" x14ac:dyDescent="0.25">
      <c r="A979" s="31"/>
      <c r="B979" s="130"/>
      <c r="C979" s="31"/>
      <c r="D979" s="130"/>
      <c r="E979" s="31"/>
      <c r="F979" s="31"/>
      <c r="G979" s="31"/>
      <c r="H979" s="31"/>
      <c r="I979" s="31"/>
      <c r="J979" s="31"/>
      <c r="K979" s="31"/>
      <c r="L979" s="31"/>
      <c r="M979" s="31"/>
      <c r="N979" s="94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  <c r="AA979" s="31"/>
      <c r="AB979" s="31"/>
      <c r="AC979" s="31"/>
      <c r="AD979" s="31"/>
      <c r="AE979" s="31"/>
      <c r="AF979" s="31"/>
      <c r="AG979" s="31"/>
    </row>
    <row r="980" spans="1:33" ht="15.75" customHeight="1" x14ac:dyDescent="0.25">
      <c r="A980" s="31"/>
      <c r="B980" s="130"/>
      <c r="C980" s="31"/>
      <c r="D980" s="130"/>
      <c r="E980" s="31"/>
      <c r="F980" s="31"/>
      <c r="G980" s="31"/>
      <c r="H980" s="31"/>
      <c r="I980" s="31"/>
      <c r="J980" s="31"/>
      <c r="K980" s="31"/>
      <c r="L980" s="31"/>
      <c r="M980" s="31"/>
      <c r="N980" s="94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  <c r="AA980" s="31"/>
      <c r="AB980" s="31"/>
      <c r="AC980" s="31"/>
      <c r="AD980" s="31"/>
      <c r="AE980" s="31"/>
      <c r="AF980" s="31"/>
      <c r="AG980" s="31"/>
    </row>
    <row r="981" spans="1:33" ht="15.75" customHeight="1" x14ac:dyDescent="0.25">
      <c r="A981" s="31"/>
      <c r="B981" s="130"/>
      <c r="C981" s="31"/>
      <c r="D981" s="130"/>
      <c r="E981" s="31"/>
      <c r="F981" s="31"/>
      <c r="G981" s="31"/>
      <c r="H981" s="31"/>
      <c r="I981" s="31"/>
      <c r="J981" s="31"/>
      <c r="K981" s="31"/>
      <c r="L981" s="31"/>
      <c r="M981" s="31"/>
      <c r="N981" s="94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  <c r="AA981" s="31"/>
      <c r="AB981" s="31"/>
      <c r="AC981" s="31"/>
      <c r="AD981" s="31"/>
      <c r="AE981" s="31"/>
      <c r="AF981" s="31"/>
      <c r="AG981" s="31"/>
    </row>
    <row r="982" spans="1:33" ht="15.75" customHeight="1" x14ac:dyDescent="0.25">
      <c r="A982" s="31"/>
      <c r="B982" s="130"/>
      <c r="C982" s="31"/>
      <c r="D982" s="130"/>
      <c r="E982" s="31"/>
      <c r="F982" s="31"/>
      <c r="G982" s="31"/>
      <c r="H982" s="31"/>
      <c r="I982" s="31"/>
      <c r="J982" s="31"/>
      <c r="K982" s="31"/>
      <c r="L982" s="31"/>
      <c r="M982" s="31"/>
      <c r="N982" s="94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  <c r="AA982" s="31"/>
      <c r="AB982" s="31"/>
      <c r="AC982" s="31"/>
      <c r="AD982" s="31"/>
      <c r="AE982" s="31"/>
      <c r="AF982" s="31"/>
      <c r="AG982" s="31"/>
    </row>
    <row r="983" spans="1:33" ht="15.75" customHeight="1" x14ac:dyDescent="0.25">
      <c r="A983" s="31"/>
      <c r="B983" s="130"/>
      <c r="C983" s="31"/>
      <c r="D983" s="130"/>
      <c r="E983" s="31"/>
      <c r="F983" s="31"/>
      <c r="G983" s="31"/>
      <c r="H983" s="31"/>
      <c r="I983" s="31"/>
      <c r="J983" s="31"/>
      <c r="K983" s="31"/>
      <c r="L983" s="31"/>
      <c r="M983" s="31"/>
      <c r="N983" s="94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  <c r="AA983" s="31"/>
      <c r="AB983" s="31"/>
      <c r="AC983" s="31"/>
      <c r="AD983" s="31"/>
      <c r="AE983" s="31"/>
      <c r="AF983" s="31"/>
      <c r="AG983" s="31"/>
    </row>
    <row r="984" spans="1:33" ht="15.75" customHeight="1" x14ac:dyDescent="0.25">
      <c r="A984" s="31"/>
      <c r="B984" s="130"/>
      <c r="C984" s="31"/>
      <c r="D984" s="130"/>
      <c r="E984" s="31"/>
      <c r="F984" s="31"/>
      <c r="G984" s="31"/>
      <c r="H984" s="31"/>
      <c r="I984" s="31"/>
      <c r="J984" s="31"/>
      <c r="K984" s="31"/>
      <c r="L984" s="31"/>
      <c r="M984" s="31"/>
      <c r="N984" s="94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  <c r="AA984" s="31"/>
      <c r="AB984" s="31"/>
      <c r="AC984" s="31"/>
      <c r="AD984" s="31"/>
      <c r="AE984" s="31"/>
      <c r="AF984" s="31"/>
      <c r="AG984" s="31"/>
    </row>
    <row r="985" spans="1:33" ht="15.75" customHeight="1" x14ac:dyDescent="0.25">
      <c r="A985" s="31"/>
      <c r="B985" s="130"/>
      <c r="C985" s="31"/>
      <c r="D985" s="130"/>
      <c r="E985" s="31"/>
      <c r="F985" s="31"/>
      <c r="G985" s="31"/>
      <c r="H985" s="31"/>
      <c r="I985" s="31"/>
      <c r="J985" s="31"/>
      <c r="K985" s="31"/>
      <c r="L985" s="31"/>
      <c r="M985" s="31"/>
      <c r="N985" s="94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  <c r="AA985" s="31"/>
      <c r="AB985" s="31"/>
      <c r="AC985" s="31"/>
      <c r="AD985" s="31"/>
      <c r="AE985" s="31"/>
      <c r="AF985" s="31"/>
      <c r="AG985" s="31"/>
    </row>
    <row r="986" spans="1:33" ht="15.75" customHeight="1" x14ac:dyDescent="0.25">
      <c r="A986" s="31"/>
      <c r="B986" s="130"/>
      <c r="C986" s="31"/>
      <c r="D986" s="130"/>
      <c r="E986" s="31"/>
      <c r="F986" s="31"/>
      <c r="G986" s="31"/>
      <c r="H986" s="31"/>
      <c r="I986" s="31"/>
      <c r="J986" s="31"/>
      <c r="K986" s="31"/>
      <c r="L986" s="31"/>
      <c r="M986" s="31"/>
      <c r="N986" s="94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  <c r="AA986" s="31"/>
      <c r="AB986" s="31"/>
      <c r="AC986" s="31"/>
      <c r="AD986" s="31"/>
      <c r="AE986" s="31"/>
      <c r="AF986" s="31"/>
      <c r="AG986" s="31"/>
    </row>
    <row r="987" spans="1:33" ht="15.75" customHeight="1" x14ac:dyDescent="0.25">
      <c r="A987" s="31"/>
      <c r="B987" s="130"/>
      <c r="C987" s="31"/>
      <c r="D987" s="130"/>
      <c r="E987" s="31"/>
      <c r="F987" s="31"/>
      <c r="G987" s="31"/>
      <c r="H987" s="31"/>
      <c r="I987" s="31"/>
      <c r="J987" s="31"/>
      <c r="K987" s="31"/>
      <c r="L987" s="31"/>
      <c r="M987" s="31"/>
      <c r="N987" s="94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  <c r="AA987" s="31"/>
      <c r="AB987" s="31"/>
      <c r="AC987" s="31"/>
      <c r="AD987" s="31"/>
      <c r="AE987" s="31"/>
      <c r="AF987" s="31"/>
      <c r="AG987" s="31"/>
    </row>
    <row r="988" spans="1:33" ht="15.75" customHeight="1" x14ac:dyDescent="0.25">
      <c r="A988" s="31"/>
      <c r="B988" s="130"/>
      <c r="C988" s="31"/>
      <c r="D988" s="130"/>
      <c r="E988" s="31"/>
      <c r="F988" s="31"/>
      <c r="G988" s="31"/>
      <c r="H988" s="31"/>
      <c r="I988" s="31"/>
      <c r="J988" s="31"/>
      <c r="K988" s="31"/>
      <c r="L988" s="31"/>
      <c r="M988" s="31"/>
      <c r="N988" s="94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  <c r="AA988" s="31"/>
      <c r="AB988" s="31"/>
      <c r="AC988" s="31"/>
      <c r="AD988" s="31"/>
      <c r="AE988" s="31"/>
      <c r="AF988" s="31"/>
      <c r="AG988" s="31"/>
    </row>
    <row r="989" spans="1:33" ht="15.75" customHeight="1" x14ac:dyDescent="0.25">
      <c r="A989" s="31"/>
      <c r="B989" s="130"/>
      <c r="C989" s="31"/>
      <c r="D989" s="130"/>
      <c r="E989" s="31"/>
      <c r="F989" s="31"/>
      <c r="G989" s="31"/>
      <c r="H989" s="31"/>
      <c r="I989" s="31"/>
      <c r="J989" s="31"/>
      <c r="K989" s="31"/>
      <c r="L989" s="31"/>
      <c r="M989" s="31"/>
      <c r="N989" s="94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  <c r="AA989" s="31"/>
      <c r="AB989" s="31"/>
      <c r="AC989" s="31"/>
      <c r="AD989" s="31"/>
      <c r="AE989" s="31"/>
      <c r="AF989" s="31"/>
      <c r="AG989" s="31"/>
    </row>
    <row r="990" spans="1:33" ht="15.75" customHeight="1" x14ac:dyDescent="0.25">
      <c r="A990" s="31"/>
      <c r="B990" s="130"/>
      <c r="C990" s="31"/>
      <c r="D990" s="130"/>
      <c r="E990" s="31"/>
      <c r="F990" s="31"/>
      <c r="G990" s="31"/>
      <c r="H990" s="31"/>
      <c r="I990" s="31"/>
      <c r="J990" s="31"/>
      <c r="K990" s="31"/>
      <c r="L990" s="31"/>
      <c r="M990" s="31"/>
      <c r="N990" s="94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  <c r="AA990" s="31"/>
      <c r="AB990" s="31"/>
      <c r="AC990" s="31"/>
      <c r="AD990" s="31"/>
      <c r="AE990" s="31"/>
      <c r="AF990" s="31"/>
      <c r="AG990" s="31"/>
    </row>
    <row r="991" spans="1:33" ht="15.75" customHeight="1" x14ac:dyDescent="0.25">
      <c r="A991" s="31"/>
      <c r="B991" s="130"/>
      <c r="C991" s="31"/>
      <c r="D991" s="130"/>
      <c r="E991" s="31"/>
      <c r="F991" s="31"/>
      <c r="G991" s="31"/>
      <c r="H991" s="31"/>
      <c r="I991" s="31"/>
      <c r="J991" s="31"/>
      <c r="K991" s="31"/>
      <c r="L991" s="31"/>
      <c r="M991" s="31"/>
      <c r="N991" s="94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  <c r="AA991" s="31"/>
      <c r="AB991" s="31"/>
      <c r="AC991" s="31"/>
      <c r="AD991" s="31"/>
      <c r="AE991" s="31"/>
      <c r="AF991" s="31"/>
      <c r="AG991" s="31"/>
    </row>
    <row r="992" spans="1:33" ht="15.75" customHeight="1" x14ac:dyDescent="0.25">
      <c r="A992" s="31"/>
      <c r="B992" s="130"/>
      <c r="C992" s="31"/>
      <c r="D992" s="130"/>
      <c r="E992" s="31"/>
      <c r="F992" s="31"/>
      <c r="G992" s="31"/>
      <c r="H992" s="31"/>
      <c r="I992" s="31"/>
      <c r="J992" s="31"/>
      <c r="K992" s="31"/>
      <c r="L992" s="31"/>
      <c r="M992" s="31"/>
      <c r="N992" s="94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  <c r="AA992" s="31"/>
      <c r="AB992" s="31"/>
      <c r="AC992" s="31"/>
      <c r="AD992" s="31"/>
      <c r="AE992" s="31"/>
      <c r="AF992" s="31"/>
      <c r="AG992" s="31"/>
    </row>
    <row r="993" spans="1:33" ht="15.75" customHeight="1" x14ac:dyDescent="0.25">
      <c r="A993" s="31"/>
      <c r="B993" s="130"/>
      <c r="C993" s="31"/>
      <c r="D993" s="130"/>
      <c r="E993" s="31"/>
      <c r="F993" s="31"/>
      <c r="G993" s="31"/>
      <c r="H993" s="31"/>
      <c r="I993" s="31"/>
      <c r="J993" s="31"/>
      <c r="K993" s="31"/>
      <c r="L993" s="31"/>
      <c r="M993" s="31"/>
      <c r="N993" s="94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  <c r="AA993" s="31"/>
      <c r="AB993" s="31"/>
      <c r="AC993" s="31"/>
      <c r="AD993" s="31"/>
      <c r="AE993" s="31"/>
      <c r="AF993" s="31"/>
      <c r="AG993" s="31"/>
    </row>
    <row r="994" spans="1:33" ht="15.75" customHeight="1" x14ac:dyDescent="0.25">
      <c r="A994" s="31"/>
      <c r="B994" s="130"/>
      <c r="C994" s="31"/>
      <c r="D994" s="130"/>
      <c r="E994" s="31"/>
      <c r="F994" s="31"/>
      <c r="G994" s="31"/>
      <c r="H994" s="31"/>
      <c r="I994" s="31"/>
      <c r="J994" s="31"/>
      <c r="K994" s="31"/>
      <c r="L994" s="31"/>
      <c r="M994" s="31"/>
      <c r="N994" s="94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  <c r="AA994" s="31"/>
      <c r="AB994" s="31"/>
      <c r="AC994" s="31"/>
      <c r="AD994" s="31"/>
      <c r="AE994" s="31"/>
      <c r="AF994" s="31"/>
      <c r="AG994" s="31"/>
    </row>
    <row r="995" spans="1:33" ht="15.75" customHeight="1" x14ac:dyDescent="0.25">
      <c r="A995" s="31"/>
      <c r="B995" s="130"/>
      <c r="C995" s="31"/>
      <c r="D995" s="130"/>
      <c r="E995" s="31"/>
      <c r="F995" s="31"/>
      <c r="G995" s="31"/>
      <c r="H995" s="31"/>
      <c r="I995" s="31"/>
      <c r="J995" s="31"/>
      <c r="K995" s="31"/>
      <c r="L995" s="31"/>
      <c r="M995" s="31"/>
      <c r="N995" s="94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  <c r="AA995" s="31"/>
      <c r="AB995" s="31"/>
      <c r="AC995" s="31"/>
      <c r="AD995" s="31"/>
      <c r="AE995" s="31"/>
      <c r="AF995" s="31"/>
      <c r="AG995" s="31"/>
    </row>
    <row r="996" spans="1:33" ht="15.75" customHeight="1" x14ac:dyDescent="0.25">
      <c r="A996" s="31"/>
      <c r="B996" s="130"/>
      <c r="C996" s="31"/>
      <c r="D996" s="130"/>
      <c r="E996" s="31"/>
      <c r="F996" s="31"/>
      <c r="G996" s="31"/>
      <c r="H996" s="31"/>
      <c r="I996" s="31"/>
      <c r="J996" s="31"/>
      <c r="K996" s="31"/>
      <c r="L996" s="31"/>
      <c r="M996" s="31"/>
      <c r="N996" s="94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  <c r="AA996" s="31"/>
      <c r="AB996" s="31"/>
      <c r="AC996" s="31"/>
      <c r="AD996" s="31"/>
      <c r="AE996" s="31"/>
      <c r="AF996" s="31"/>
      <c r="AG996" s="31"/>
    </row>
    <row r="997" spans="1:33" ht="15.75" customHeight="1" x14ac:dyDescent="0.25">
      <c r="A997" s="31"/>
      <c r="B997" s="130"/>
      <c r="C997" s="31"/>
      <c r="D997" s="130"/>
      <c r="E997" s="31"/>
      <c r="F997" s="31"/>
      <c r="G997" s="31"/>
      <c r="H997" s="31"/>
      <c r="I997" s="31"/>
      <c r="J997" s="31"/>
      <c r="K997" s="31"/>
      <c r="L997" s="31"/>
      <c r="M997" s="31"/>
      <c r="N997" s="94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  <c r="AA997" s="31"/>
      <c r="AB997" s="31"/>
      <c r="AC997" s="31"/>
      <c r="AD997" s="31"/>
      <c r="AE997" s="31"/>
      <c r="AF997" s="31"/>
      <c r="AG997" s="31"/>
    </row>
    <row r="998" spans="1:33" ht="15.75" customHeight="1" x14ac:dyDescent="0.25">
      <c r="A998" s="31"/>
      <c r="B998" s="130"/>
      <c r="C998" s="31"/>
      <c r="D998" s="130"/>
      <c r="E998" s="31"/>
      <c r="F998" s="31"/>
      <c r="G998" s="31"/>
      <c r="H998" s="31"/>
      <c r="I998" s="31"/>
      <c r="J998" s="31"/>
      <c r="K998" s="31"/>
      <c r="L998" s="31"/>
      <c r="M998" s="31"/>
      <c r="N998" s="94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  <c r="AA998" s="31"/>
      <c r="AB998" s="31"/>
      <c r="AC998" s="31"/>
      <c r="AD998" s="31"/>
      <c r="AE998" s="31"/>
      <c r="AF998" s="31"/>
      <c r="AG998" s="31"/>
    </row>
    <row r="999" spans="1:33" ht="15.75" customHeight="1" x14ac:dyDescent="0.25">
      <c r="A999" s="31"/>
      <c r="B999" s="130"/>
      <c r="C999" s="31"/>
      <c r="D999" s="130"/>
      <c r="E999" s="31"/>
      <c r="F999" s="31"/>
      <c r="G999" s="31"/>
      <c r="H999" s="31"/>
      <c r="I999" s="31"/>
      <c r="J999" s="31"/>
      <c r="K999" s="31"/>
      <c r="L999" s="31"/>
      <c r="M999" s="31"/>
      <c r="N999" s="94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  <c r="AA999" s="31"/>
      <c r="AB999" s="31"/>
      <c r="AC999" s="31"/>
      <c r="AD999" s="31"/>
      <c r="AE999" s="31"/>
      <c r="AF999" s="31"/>
      <c r="AG999" s="31"/>
    </row>
    <row r="1000" spans="1:33" ht="15.75" customHeight="1" x14ac:dyDescent="0.25">
      <c r="A1000" s="31"/>
      <c r="B1000" s="130"/>
      <c r="C1000" s="31"/>
      <c r="D1000" s="130"/>
      <c r="E1000" s="31"/>
      <c r="F1000" s="31"/>
      <c r="G1000" s="31"/>
      <c r="H1000" s="31"/>
      <c r="I1000" s="31"/>
      <c r="J1000" s="31"/>
      <c r="K1000" s="31"/>
      <c r="L1000" s="31"/>
      <c r="M1000" s="31"/>
      <c r="N1000" s="94"/>
      <c r="O1000" s="31"/>
      <c r="P1000" s="31"/>
      <c r="Q1000" s="31"/>
      <c r="R1000" s="31"/>
      <c r="S1000" s="31"/>
      <c r="T1000" s="31"/>
      <c r="U1000" s="31"/>
      <c r="V1000" s="31"/>
      <c r="W1000" s="31"/>
      <c r="X1000" s="31"/>
      <c r="Y1000" s="31"/>
      <c r="Z1000" s="31"/>
      <c r="AA1000" s="31"/>
      <c r="AB1000" s="31"/>
      <c r="AC1000" s="31"/>
      <c r="AD1000" s="31"/>
      <c r="AE1000" s="31"/>
      <c r="AF1000" s="31"/>
      <c r="AG1000" s="31"/>
    </row>
    <row r="1001" spans="1:33" ht="15.75" customHeight="1" x14ac:dyDescent="0.25">
      <c r="A1001" s="31"/>
      <c r="B1001" s="130"/>
      <c r="C1001" s="31"/>
      <c r="D1001" s="130"/>
      <c r="E1001" s="31"/>
      <c r="F1001" s="31"/>
      <c r="G1001" s="31"/>
      <c r="H1001" s="31"/>
      <c r="I1001" s="31"/>
      <c r="J1001" s="31"/>
      <c r="K1001" s="31"/>
      <c r="L1001" s="31"/>
      <c r="M1001" s="31"/>
      <c r="N1001" s="94"/>
      <c r="O1001" s="31"/>
      <c r="P1001" s="31"/>
      <c r="Q1001" s="31"/>
      <c r="R1001" s="31"/>
      <c r="S1001" s="31"/>
      <c r="T1001" s="31"/>
      <c r="U1001" s="31"/>
      <c r="V1001" s="31"/>
      <c r="W1001" s="31"/>
      <c r="X1001" s="31"/>
      <c r="Y1001" s="31"/>
      <c r="Z1001" s="31"/>
      <c r="AA1001" s="31"/>
      <c r="AB1001" s="31"/>
      <c r="AC1001" s="31"/>
      <c r="AD1001" s="31"/>
      <c r="AE1001" s="31"/>
      <c r="AF1001" s="31"/>
      <c r="AG1001" s="31"/>
    </row>
    <row r="1002" spans="1:33" ht="15.75" customHeight="1" x14ac:dyDescent="0.25">
      <c r="A1002" s="31"/>
      <c r="B1002" s="130"/>
      <c r="C1002" s="31"/>
      <c r="D1002" s="130"/>
      <c r="E1002" s="31"/>
      <c r="F1002" s="31"/>
      <c r="G1002" s="31"/>
      <c r="H1002" s="31"/>
      <c r="I1002" s="31"/>
      <c r="J1002" s="31"/>
      <c r="K1002" s="31"/>
      <c r="L1002" s="31"/>
      <c r="M1002" s="31"/>
      <c r="N1002" s="94"/>
      <c r="O1002" s="31"/>
      <c r="P1002" s="31"/>
      <c r="Q1002" s="31"/>
      <c r="R1002" s="31"/>
      <c r="S1002" s="31"/>
      <c r="T1002" s="31"/>
      <c r="U1002" s="31"/>
      <c r="V1002" s="31"/>
      <c r="W1002" s="31"/>
      <c r="X1002" s="31"/>
      <c r="Y1002" s="31"/>
      <c r="Z1002" s="31"/>
      <c r="AA1002" s="31"/>
      <c r="AB1002" s="31"/>
      <c r="AC1002" s="31"/>
      <c r="AD1002" s="31"/>
      <c r="AE1002" s="31"/>
      <c r="AF1002" s="31"/>
      <c r="AG1002" s="31"/>
    </row>
    <row r="1003" spans="1:33" ht="15.75" customHeight="1" x14ac:dyDescent="0.25">
      <c r="A1003" s="31"/>
      <c r="B1003" s="130"/>
      <c r="C1003" s="31"/>
      <c r="D1003" s="130"/>
      <c r="E1003" s="31"/>
      <c r="F1003" s="31"/>
      <c r="G1003" s="31"/>
      <c r="H1003" s="31"/>
      <c r="I1003" s="31"/>
      <c r="J1003" s="31"/>
      <c r="K1003" s="31"/>
      <c r="L1003" s="31"/>
      <c r="M1003" s="31"/>
      <c r="N1003" s="94"/>
      <c r="O1003" s="31"/>
      <c r="P1003" s="31"/>
      <c r="Q1003" s="31"/>
      <c r="R1003" s="31"/>
      <c r="S1003" s="31"/>
      <c r="T1003" s="31"/>
      <c r="U1003" s="31"/>
      <c r="V1003" s="31"/>
      <c r="W1003" s="31"/>
      <c r="X1003" s="31"/>
      <c r="Y1003" s="31"/>
      <c r="Z1003" s="31"/>
      <c r="AA1003" s="31"/>
      <c r="AB1003" s="31"/>
      <c r="AC1003" s="31"/>
      <c r="AD1003" s="31"/>
      <c r="AE1003" s="31"/>
      <c r="AF1003" s="31"/>
      <c r="AG1003" s="31"/>
    </row>
    <row r="1004" spans="1:33" ht="15.75" customHeight="1" x14ac:dyDescent="0.25">
      <c r="A1004" s="31"/>
      <c r="B1004" s="130"/>
      <c r="C1004" s="31"/>
      <c r="D1004" s="130"/>
      <c r="E1004" s="31"/>
      <c r="F1004" s="31"/>
      <c r="G1004" s="31"/>
      <c r="H1004" s="31"/>
      <c r="I1004" s="31"/>
      <c r="J1004" s="31"/>
      <c r="K1004" s="31"/>
      <c r="L1004" s="31"/>
      <c r="M1004" s="31"/>
      <c r="N1004" s="94"/>
      <c r="O1004" s="31"/>
      <c r="P1004" s="31"/>
      <c r="Q1004" s="31"/>
      <c r="R1004" s="31"/>
      <c r="S1004" s="31"/>
      <c r="T1004" s="31"/>
      <c r="U1004" s="31"/>
      <c r="V1004" s="31"/>
      <c r="W1004" s="31"/>
      <c r="X1004" s="31"/>
      <c r="Y1004" s="31"/>
      <c r="Z1004" s="31"/>
      <c r="AA1004" s="31"/>
      <c r="AB1004" s="31"/>
      <c r="AC1004" s="31"/>
      <c r="AD1004" s="31"/>
      <c r="AE1004" s="31"/>
      <c r="AF1004" s="31"/>
      <c r="AG1004" s="31"/>
    </row>
    <row r="1005" spans="1:33" ht="15.75" customHeight="1" x14ac:dyDescent="0.25">
      <c r="A1005" s="31"/>
      <c r="B1005" s="130"/>
      <c r="C1005" s="31"/>
      <c r="D1005" s="130"/>
      <c r="E1005" s="31"/>
      <c r="F1005" s="31"/>
      <c r="G1005" s="31"/>
      <c r="H1005" s="31"/>
      <c r="I1005" s="31"/>
      <c r="J1005" s="31"/>
      <c r="K1005" s="31"/>
      <c r="L1005" s="31"/>
      <c r="M1005" s="31"/>
      <c r="N1005" s="94"/>
      <c r="O1005" s="31"/>
      <c r="P1005" s="31"/>
      <c r="Q1005" s="31"/>
      <c r="R1005" s="31"/>
      <c r="S1005" s="31"/>
      <c r="T1005" s="31"/>
      <c r="U1005" s="31"/>
      <c r="V1005" s="31"/>
      <c r="W1005" s="31"/>
      <c r="X1005" s="31"/>
      <c r="Y1005" s="31"/>
      <c r="Z1005" s="31"/>
      <c r="AA1005" s="31"/>
      <c r="AB1005" s="31"/>
      <c r="AC1005" s="31"/>
      <c r="AD1005" s="31"/>
      <c r="AE1005" s="31"/>
      <c r="AF1005" s="31"/>
      <c r="AG1005" s="31"/>
    </row>
    <row r="1006" spans="1:33" ht="15.75" customHeight="1" x14ac:dyDescent="0.25">
      <c r="A1006" s="31"/>
      <c r="B1006" s="130"/>
      <c r="C1006" s="31"/>
      <c r="D1006" s="130"/>
      <c r="E1006" s="31"/>
      <c r="F1006" s="31"/>
      <c r="G1006" s="31"/>
      <c r="H1006" s="31"/>
      <c r="I1006" s="31"/>
      <c r="J1006" s="31"/>
      <c r="K1006" s="31"/>
      <c r="L1006" s="31"/>
      <c r="M1006" s="31"/>
      <c r="N1006" s="94"/>
      <c r="O1006" s="31"/>
      <c r="P1006" s="31"/>
      <c r="Q1006" s="31"/>
      <c r="R1006" s="31"/>
      <c r="S1006" s="31"/>
      <c r="T1006" s="31"/>
      <c r="U1006" s="31"/>
      <c r="V1006" s="31"/>
      <c r="W1006" s="31"/>
      <c r="X1006" s="31"/>
      <c r="Y1006" s="31"/>
      <c r="Z1006" s="31"/>
      <c r="AA1006" s="31"/>
      <c r="AB1006" s="31"/>
      <c r="AC1006" s="31"/>
      <c r="AD1006" s="31"/>
      <c r="AE1006" s="31"/>
      <c r="AF1006" s="31"/>
      <c r="AG1006" s="31"/>
    </row>
  </sheetData>
  <hyperlinks>
    <hyperlink ref="N450" r:id="rId1" tooltip="Endereço para acessar este CV:" display="https://wwws.cnpq.br/cvlattesweb/PKG_MENU.menu?f_cod=F0C05F4333A89C77B66230A593F32C6E"/>
    <hyperlink ref="N46" r:id="rId2"/>
    <hyperlink ref="N50" r:id="rId3"/>
    <hyperlink ref="N77" r:id="rId4"/>
    <hyperlink ref="N80" r:id="rId5"/>
    <hyperlink ref="N192" r:id="rId6"/>
    <hyperlink ref="N290" r:id="rId7"/>
    <hyperlink ref="N396" r:id="rId8"/>
    <hyperlink ref="N408" r:id="rId9"/>
    <hyperlink ref="N483" r:id="rId10"/>
    <hyperlink ref="N501" r:id="rId11"/>
    <hyperlink ref="N533" r:id="rId12"/>
  </hyperlinks>
  <pageMargins left="0.511811024" right="0.511811024" top="0.78740157499999996" bottom="0.78740157499999996" header="0" footer="0"/>
  <pageSetup paperSize="9" orientation="landscape" r:id="rId1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3:I1000"/>
  <sheetViews>
    <sheetView workbookViewId="0">
      <selection activeCell="F4" sqref="F4:F16"/>
    </sheetView>
  </sheetViews>
  <sheetFormatPr defaultColWidth="12.625" defaultRowHeight="15" customHeight="1" x14ac:dyDescent="0.2"/>
  <cols>
    <col min="1" max="3" width="7.625" customWidth="1"/>
    <col min="4" max="4" width="8.625" customWidth="1"/>
    <col min="5" max="5" width="59.75" customWidth="1"/>
    <col min="6" max="6" width="8.375" customWidth="1"/>
    <col min="7" max="26" width="7.625" customWidth="1"/>
  </cols>
  <sheetData>
    <row r="3" spans="4:9" x14ac:dyDescent="0.25">
      <c r="F3" s="4" t="s">
        <v>747</v>
      </c>
      <c r="I3" s="5"/>
    </row>
    <row r="4" spans="4:9" x14ac:dyDescent="0.25">
      <c r="D4" s="6">
        <f>'Inserção até 2020'!K554</f>
        <v>17</v>
      </c>
      <c r="E4" s="7" t="s">
        <v>752</v>
      </c>
      <c r="F4" s="2">
        <f>(D4*100)/D$17</f>
        <v>3.0909090909090908</v>
      </c>
      <c r="I4" s="5"/>
    </row>
    <row r="5" spans="4:9" x14ac:dyDescent="0.25">
      <c r="D5" s="6">
        <f>'Inserção até 2020'!K555</f>
        <v>20</v>
      </c>
      <c r="E5" s="8" t="s">
        <v>753</v>
      </c>
      <c r="F5" s="2">
        <f>(D5*100)/D$17</f>
        <v>3.6363636363636362</v>
      </c>
      <c r="I5" s="5"/>
    </row>
    <row r="6" spans="4:9" x14ac:dyDescent="0.25">
      <c r="D6" s="6">
        <f>SUM('Inserção até 2020'!K556,'Inserção até 2020'!K565,'Inserção até 2020'!K566)</f>
        <v>222</v>
      </c>
      <c r="E6" s="6" t="s">
        <v>754</v>
      </c>
      <c r="F6" s="2">
        <f>(D6*100)/D$17</f>
        <v>40.363636363636367</v>
      </c>
      <c r="I6" s="5"/>
    </row>
    <row r="7" spans="4:9" x14ac:dyDescent="0.25">
      <c r="D7" s="6">
        <f>'Inserção até 2020'!K557</f>
        <v>42</v>
      </c>
      <c r="E7" s="6" t="s">
        <v>755</v>
      </c>
      <c r="F7" s="2">
        <f>(D7*100)/D$17</f>
        <v>7.6363636363636367</v>
      </c>
      <c r="I7" s="5"/>
    </row>
    <row r="8" spans="4:9" x14ac:dyDescent="0.25">
      <c r="D8" s="6">
        <f>SUM('Inserção até 2020'!K558,'Inserção até 2020'!K565)</f>
        <v>27</v>
      </c>
      <c r="E8" s="6" t="s">
        <v>756</v>
      </c>
      <c r="F8" s="2">
        <f>(D8*100)/D$17</f>
        <v>4.9090909090909092</v>
      </c>
      <c r="I8" s="5"/>
    </row>
    <row r="9" spans="4:9" x14ac:dyDescent="0.25">
      <c r="D9" s="6">
        <f>SUM('Inserção até 2020'!K559,'Inserção até 2020'!K566)</f>
        <v>103</v>
      </c>
      <c r="E9" s="6" t="s">
        <v>757</v>
      </c>
      <c r="F9" s="2">
        <f>(D9*100)/D$17</f>
        <v>18.727272727272727</v>
      </c>
      <c r="I9" s="5"/>
    </row>
    <row r="10" spans="4:9" x14ac:dyDescent="0.25">
      <c r="D10" s="6">
        <f>'Inserção até 2020'!K560</f>
        <v>32</v>
      </c>
      <c r="E10" s="6" t="s">
        <v>758</v>
      </c>
      <c r="F10" s="2">
        <f>(D10*100)/D$17</f>
        <v>5.8181818181818183</v>
      </c>
      <c r="I10" s="5"/>
    </row>
    <row r="11" spans="4:9" x14ac:dyDescent="0.25">
      <c r="D11" s="6">
        <f>'Inserção até 2020'!K561</f>
        <v>51</v>
      </c>
      <c r="E11" s="6" t="s">
        <v>749</v>
      </c>
      <c r="F11" s="2">
        <f>(D11*100)/D$17</f>
        <v>9.2727272727272734</v>
      </c>
    </row>
    <row r="12" spans="4:9" x14ac:dyDescent="0.25">
      <c r="D12" s="6">
        <f>'Inserção até 2020'!K562</f>
        <v>13</v>
      </c>
      <c r="E12" s="6" t="s">
        <v>759</v>
      </c>
      <c r="F12" s="2">
        <f>(D12*100)/D$17</f>
        <v>2.3636363636363638</v>
      </c>
    </row>
    <row r="13" spans="4:9" x14ac:dyDescent="0.25">
      <c r="D13" s="6">
        <f>'Inserção até 2020'!K564</f>
        <v>4</v>
      </c>
      <c r="E13" s="6" t="s">
        <v>143</v>
      </c>
      <c r="F13" s="2">
        <f>(D13*100)/D$17</f>
        <v>0.72727272727272729</v>
      </c>
    </row>
    <row r="14" spans="4:9" x14ac:dyDescent="0.25">
      <c r="D14" s="6">
        <f>'Inserção até 2020'!K567</f>
        <v>9</v>
      </c>
      <c r="E14" s="24" t="s">
        <v>838</v>
      </c>
      <c r="F14" s="2">
        <f>(D14*100)/D$17</f>
        <v>1.6363636363636365</v>
      </c>
    </row>
    <row r="15" spans="4:9" x14ac:dyDescent="0.25">
      <c r="D15" s="6">
        <f>'Inserção até 2020'!K568</f>
        <v>8</v>
      </c>
      <c r="E15" s="16" t="s">
        <v>837</v>
      </c>
      <c r="F15" s="2">
        <f>(D15*100)/D$17</f>
        <v>1.4545454545454546</v>
      </c>
    </row>
    <row r="16" spans="4:9" ht="15" customHeight="1" x14ac:dyDescent="0.25">
      <c r="D16">
        <f>'Inserção até 2020'!K569</f>
        <v>2</v>
      </c>
      <c r="E16" s="119" t="s">
        <v>1314</v>
      </c>
      <c r="F16" s="2">
        <f>(D16*100)/D$17</f>
        <v>0.36363636363636365</v>
      </c>
    </row>
    <row r="17" spans="4:6" ht="15" customHeight="1" x14ac:dyDescent="0.25">
      <c r="D17" s="9">
        <f>SUM(D4:D16)</f>
        <v>550</v>
      </c>
      <c r="E17" s="10" t="s">
        <v>751</v>
      </c>
      <c r="F17" s="11">
        <f>SUM(F4:F16)</f>
        <v>100.00000000000001</v>
      </c>
    </row>
    <row r="21" spans="4:6" ht="15.75" customHeight="1" x14ac:dyDescent="0.2"/>
    <row r="22" spans="4:6" ht="15.75" customHeight="1" x14ac:dyDescent="0.2"/>
    <row r="23" spans="4:6" ht="15.75" customHeight="1" x14ac:dyDescent="0.2"/>
    <row r="24" spans="4:6" ht="15.75" customHeight="1" x14ac:dyDescent="0.2"/>
    <row r="25" spans="4:6" ht="15.75" customHeight="1" x14ac:dyDescent="0.2"/>
    <row r="26" spans="4:6" ht="15.75" customHeight="1" x14ac:dyDescent="0.2"/>
    <row r="27" spans="4:6" ht="15.75" customHeight="1" x14ac:dyDescent="0.2"/>
    <row r="28" spans="4:6" ht="15.75" customHeight="1" x14ac:dyDescent="0.2"/>
    <row r="29" spans="4:6" ht="15.75" customHeight="1" x14ac:dyDescent="0.2"/>
    <row r="30" spans="4:6" ht="15.75" customHeight="1" x14ac:dyDescent="0.2"/>
    <row r="31" spans="4:6" ht="15.75" customHeight="1" x14ac:dyDescent="0.2"/>
    <row r="32" spans="4:6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511811024" right="0.511811024" top="0.78740157499999996" bottom="0.78740157499999996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outlinePr summaryBelow="0" summaryRight="0"/>
  </sheetPr>
  <dimension ref="A2:V791"/>
  <sheetViews>
    <sheetView topLeftCell="H558" workbookViewId="0">
      <selection activeCell="J573" sqref="J573"/>
    </sheetView>
  </sheetViews>
  <sheetFormatPr defaultColWidth="12.625" defaultRowHeight="15" customHeight="1" x14ac:dyDescent="0.2"/>
  <cols>
    <col min="3" max="3" width="17" customWidth="1"/>
    <col min="5" max="5" width="14.5" customWidth="1"/>
    <col min="7" max="7" width="34.5" customWidth="1"/>
    <col min="8" max="8" width="19" customWidth="1"/>
    <col min="9" max="9" width="47.75" customWidth="1"/>
    <col min="10" max="10" width="23.875" customWidth="1"/>
    <col min="11" max="11" width="29.25" customWidth="1"/>
    <col min="12" max="12" width="22.375" customWidth="1"/>
    <col min="13" max="13" width="10.75" customWidth="1"/>
    <col min="18" max="18" width="97" customWidth="1"/>
    <col min="19" max="19" width="19.5" customWidth="1"/>
    <col min="20" max="20" width="29.25" customWidth="1"/>
    <col min="21" max="21" width="22.375" customWidth="1"/>
    <col min="22" max="22" width="10.75" customWidth="1"/>
    <col min="23" max="23" width="10.25" customWidth="1"/>
    <col min="24" max="24" width="8.375" customWidth="1"/>
    <col min="25" max="25" width="11.875" customWidth="1"/>
    <col min="26" max="26" width="21.375" bestFit="1" customWidth="1"/>
    <col min="27" max="27" width="21" bestFit="1" customWidth="1"/>
    <col min="28" max="28" width="29.25" bestFit="1" customWidth="1"/>
    <col min="29" max="29" width="14.125" bestFit="1" customWidth="1"/>
    <col min="30" max="30" width="22.375" bestFit="1" customWidth="1"/>
    <col min="31" max="31" width="25.5" bestFit="1" customWidth="1"/>
    <col min="32" max="32" width="25.625" bestFit="1" customWidth="1"/>
    <col min="33" max="33" width="25.875" bestFit="1" customWidth="1"/>
    <col min="34" max="34" width="7.25" customWidth="1"/>
    <col min="35" max="35" width="10.75" customWidth="1"/>
  </cols>
  <sheetData>
    <row r="2" spans="1:22" ht="15" customHeight="1" x14ac:dyDescent="0.2">
      <c r="A2" t="str">
        <f>'Inserção até 2020'!A2</f>
        <v>Nível 1</v>
      </c>
      <c r="B2" s="97" t="str">
        <f>'Inserção até 2020'!B2</f>
        <v>Data defesa</v>
      </c>
      <c r="C2" t="str">
        <f>'Inserção até 2020'!C2</f>
        <v>Nível 2</v>
      </c>
      <c r="D2" s="97" t="str">
        <f>'Inserção até 2020'!D2</f>
        <v>Data defesa</v>
      </c>
      <c r="E2" t="str">
        <f>'Inserção até 2020'!E2</f>
        <v>Nome</v>
      </c>
      <c r="F2" t="str">
        <f>'Inserção até 2020'!F2</f>
        <v>Orientador</v>
      </c>
      <c r="G2" t="str">
        <f>'Inserção até 2020'!G2</f>
        <v>Status atual</v>
      </c>
      <c r="H2" t="str">
        <f>'Inserção até 2020'!H2</f>
        <v>Local</v>
      </c>
      <c r="I2" t="str">
        <f>'Inserção até 2020'!I2</f>
        <v>Sigla</v>
      </c>
      <c r="J2" t="str">
        <f>'Inserção até 2020'!J2</f>
        <v>Posição/Área</v>
      </c>
      <c r="K2" t="str">
        <f>'Inserção até 2020'!K2</f>
        <v>Detalhes</v>
      </c>
      <c r="L2" t="str">
        <f>'Inserção até 2020'!L2</f>
        <v>Classificação Empresa Pública</v>
      </c>
      <c r="M2" s="97" t="str">
        <f>'Inserção até 2020'!M2</f>
        <v>Data de atualização Lattes</v>
      </c>
      <c r="N2" t="str">
        <f>'Inserção até 2020'!N2</f>
        <v>Lattes</v>
      </c>
      <c r="S2" s="148" t="s">
        <v>1639</v>
      </c>
    </row>
    <row r="3" spans="1:22" ht="14.25" hidden="1" x14ac:dyDescent="0.2">
      <c r="A3" t="str">
        <f>'Inserção até 2020'!A3</f>
        <v>Dissertação</v>
      </c>
      <c r="B3" s="97">
        <f>'Inserção até 2020'!B3</f>
        <v>37487</v>
      </c>
      <c r="C3">
        <f>'Inserção até 2020'!C3</f>
        <v>0</v>
      </c>
      <c r="D3" s="97">
        <f>'Inserção até 2020'!D3</f>
        <v>0</v>
      </c>
      <c r="E3" t="str">
        <f>'Inserção até 2020'!E3</f>
        <v>Adão Marcelino de Lacerda</v>
      </c>
      <c r="F3" t="str">
        <f>'Inserção até 2020'!F3</f>
        <v>Fatima Maria de Souza Moreira</v>
      </c>
      <c r="G3" t="str">
        <f>'Inserção até 2020'!G3</f>
        <v>Autônomo</v>
      </c>
      <c r="H3">
        <f>'Inserção até 2020'!H3</f>
        <v>0</v>
      </c>
      <c r="I3">
        <f>'Inserção até 2020'!I3</f>
        <v>0</v>
      </c>
      <c r="J3" t="str">
        <f>'Inserção até 2020'!J3</f>
        <v>Microempresário</v>
      </c>
      <c r="K3">
        <f>'Inserção até 2020'!K3</f>
        <v>0</v>
      </c>
      <c r="L3">
        <f>'Inserção até 2020'!L3</f>
        <v>0</v>
      </c>
      <c r="M3" t="str">
        <f>'Inserção até 2020'!M3</f>
        <v>Sem Currículo Lattes</v>
      </c>
      <c r="N3">
        <f>'Inserção até 2020'!N3</f>
        <v>0</v>
      </c>
      <c r="R3" s="148" t="s">
        <v>1637</v>
      </c>
      <c r="S3" t="s">
        <v>19</v>
      </c>
      <c r="T3" t="s">
        <v>278</v>
      </c>
      <c r="U3" t="s">
        <v>479</v>
      </c>
      <c r="V3" t="s">
        <v>1638</v>
      </c>
    </row>
    <row r="4" spans="1:22" ht="14.25" hidden="1" x14ac:dyDescent="0.2">
      <c r="A4" t="str">
        <f>'Inserção até 2020'!A4</f>
        <v>Dissertação</v>
      </c>
      <c r="B4" s="97" t="str">
        <f>'Inserção até 2020'!B4</f>
        <v>xx/xx/1987</v>
      </c>
      <c r="C4">
        <f>'Inserção até 2020'!C4</f>
        <v>0</v>
      </c>
      <c r="D4" s="97">
        <f>'Inserção até 2020'!D4</f>
        <v>0</v>
      </c>
      <c r="E4" t="str">
        <f>'Inserção até 2020'!E4</f>
        <v>Adauto Barros Fernandes</v>
      </c>
      <c r="F4" t="str">
        <f>'Inserção até 2020'!F4</f>
        <v>José Oswaldo Siqueira</v>
      </c>
      <c r="G4" t="str">
        <f>'Inserção até 2020'!G4</f>
        <v>Falecido</v>
      </c>
      <c r="H4">
        <f>'Inserção até 2020'!H4</f>
        <v>0</v>
      </c>
      <c r="I4">
        <f>'Inserção até 2020'!I4</f>
        <v>0</v>
      </c>
      <c r="J4">
        <f>'Inserção até 2020'!J4</f>
        <v>0</v>
      </c>
      <c r="K4" t="str">
        <f>'Inserção até 2020'!K4</f>
        <v>Fora da área/falecido</v>
      </c>
      <c r="L4">
        <f>'Inserção até 2020'!L4</f>
        <v>0</v>
      </c>
      <c r="M4" t="str">
        <f>'Inserção até 2020'!M4</f>
        <v>Sem Currículo Lattes</v>
      </c>
      <c r="N4">
        <f>'Inserção até 2020'!N4</f>
        <v>0</v>
      </c>
      <c r="R4" s="149">
        <v>0</v>
      </c>
    </row>
    <row r="5" spans="1:22" ht="14.25" x14ac:dyDescent="0.2">
      <c r="A5" t="str">
        <f>'Inserção até 2020'!A117</f>
        <v>Dissertação</v>
      </c>
      <c r="B5" s="97">
        <f>'Inserção até 2020'!B117</f>
        <v>40785</v>
      </c>
      <c r="C5" t="str">
        <f>'Inserção até 2020'!C117</f>
        <v>Tese</v>
      </c>
      <c r="D5" s="97">
        <f>'Inserção até 2020'!D117</f>
        <v>42478</v>
      </c>
      <c r="E5" t="str">
        <f>'Inserção até 2020'!E117</f>
        <v>Danilo de Araújo Soares</v>
      </c>
      <c r="F5" t="str">
        <f>'Inserção até 2020'!F117</f>
        <v>Valdemar Faquin/Douglas Ramos Guelfi Silva</v>
      </c>
      <c r="G5" t="str">
        <f>'Inserção até 2020'!G117</f>
        <v xml:space="preserve">Docente </v>
      </c>
      <c r="H5" t="str">
        <f>'Inserção até 2020'!H117</f>
        <v>Centro de Ensino Superior de São Gotardo</v>
      </c>
      <c r="I5" t="str">
        <f>'Inserção até 2020'!I117</f>
        <v>CESG</v>
      </c>
      <c r="J5" t="str">
        <f>'Inserção até 2020'!J117</f>
        <v>Privada</v>
      </c>
      <c r="K5" t="str">
        <f>'Inserção até 2020'!K117</f>
        <v>Professor e Coordenador do Curso de Agronomia</v>
      </c>
      <c r="L5">
        <f>'Inserção até 2020'!L117</f>
        <v>0</v>
      </c>
      <c r="M5" s="97">
        <f>'Inserção até 2020'!M5</f>
        <v>43895</v>
      </c>
      <c r="N5" t="str">
        <f>'Inserção até 2020'!N117</f>
        <v>http://lattes.cnpq.br/7711910832001381</v>
      </c>
      <c r="R5" s="151" t="s">
        <v>1001</v>
      </c>
    </row>
    <row r="6" spans="1:22" ht="14.25" x14ac:dyDescent="0.2">
      <c r="A6" t="str">
        <f>'Inserção até 2020'!A455</f>
        <v>Dissertação</v>
      </c>
      <c r="B6" s="97">
        <f>'Inserção até 2020'!B455</f>
        <v>38562</v>
      </c>
      <c r="C6" t="str">
        <f>'Inserção até 2020'!C455</f>
        <v>Tese</v>
      </c>
      <c r="D6" s="97">
        <f>'Inserção até 2020'!D455</f>
        <v>39720</v>
      </c>
      <c r="E6" t="str">
        <f>'Inserção até 2020'!E455</f>
        <v>Regimeire Freitas Aquino</v>
      </c>
      <c r="F6" t="str">
        <f>'Inserção até 2020'!F455</f>
        <v>Marx Leandro Naves Silva/José Maria de Lima</v>
      </c>
      <c r="G6" t="str">
        <f>'Inserção até 2020'!G455</f>
        <v xml:space="preserve">Docente </v>
      </c>
      <c r="H6" t="str">
        <f>'Inserção até 2020'!H455</f>
        <v>Centro Federal de Educação Tecnológica</v>
      </c>
      <c r="I6" t="str">
        <f>'Inserção até 2020'!I455</f>
        <v>CEFET</v>
      </c>
      <c r="J6" t="str">
        <f>'Inserção até 2020'!J455</f>
        <v>Pública</v>
      </c>
      <c r="K6" t="str">
        <f>'Inserção até 2020'!K455</f>
        <v>Docente recursos hídricos Departamento Engenharia Civil, Minas Gerais</v>
      </c>
      <c r="L6">
        <f>'Inserção até 2020'!L455</f>
        <v>0</v>
      </c>
      <c r="M6" s="97">
        <f>'Inserção até 2020'!M6</f>
        <v>41337</v>
      </c>
      <c r="N6" t="str">
        <f>'Inserção até 2020'!N455</f>
        <v>http://lattes.cnpq.br/7947729361297607</v>
      </c>
      <c r="R6" s="151" t="s">
        <v>1032</v>
      </c>
    </row>
    <row r="7" spans="1:22" ht="14.25" hidden="1" x14ac:dyDescent="0.2">
      <c r="A7">
        <f>'Inserção até 2020'!A7</f>
        <v>0</v>
      </c>
      <c r="B7" s="97">
        <f>'Inserção até 2020'!B7</f>
        <v>0</v>
      </c>
      <c r="C7" t="str">
        <f>'Inserção até 2020'!C7</f>
        <v>Tese</v>
      </c>
      <c r="D7" s="97">
        <f>'Inserção até 2020'!D7</f>
        <v>43301</v>
      </c>
      <c r="E7" t="str">
        <f>'Inserção até 2020'!E7</f>
        <v>Adnane Beniaich</v>
      </c>
      <c r="F7" t="str">
        <f>'Inserção até 2020'!F7</f>
        <v>Marx Leandro Naves Silva</v>
      </c>
      <c r="G7" t="str">
        <f>'Inserção até 2020'!G7</f>
        <v>Sem informação pós-defesa</v>
      </c>
      <c r="H7">
        <f>'Inserção até 2020'!H7</f>
        <v>0</v>
      </c>
      <c r="I7">
        <f>'Inserção até 2020'!I7</f>
        <v>0</v>
      </c>
      <c r="J7">
        <f>'Inserção até 2020'!J7</f>
        <v>0</v>
      </c>
      <c r="K7" t="str">
        <f>'Inserção até 2020'!K7</f>
        <v>Sem informação pós-defesa</v>
      </c>
      <c r="L7">
        <f>'Inserção até 2020'!L7</f>
        <v>0</v>
      </c>
      <c r="M7">
        <f>'Inserção até 2020'!M7</f>
        <v>43864</v>
      </c>
      <c r="N7" t="str">
        <f>'Inserção até 2020'!N7</f>
        <v>http://lattes.cnpq.br/2502903410896997</v>
      </c>
      <c r="R7" s="151" t="s">
        <v>776</v>
      </c>
    </row>
    <row r="8" spans="1:22" ht="14.25" hidden="1" x14ac:dyDescent="0.2">
      <c r="A8" t="str">
        <f>'Inserção até 2020'!A8</f>
        <v>Dissertação</v>
      </c>
      <c r="B8" s="97">
        <f>'Inserção até 2020'!B8</f>
        <v>41107</v>
      </c>
      <c r="C8">
        <f>'Inserção até 2020'!C8</f>
        <v>0</v>
      </c>
      <c r="D8" s="97">
        <f>'Inserção até 2020'!D8</f>
        <v>0</v>
      </c>
      <c r="E8" t="str">
        <f>'Inserção até 2020'!E8</f>
        <v>Adriana Cristina Dias</v>
      </c>
      <c r="F8" t="str">
        <f>'Inserção até 2020'!F8</f>
        <v>Marx Leandro Naves Silva</v>
      </c>
      <c r="G8" t="str">
        <f>'Inserção até 2020'!G8</f>
        <v>Pós-doutorado</v>
      </c>
      <c r="H8" t="str">
        <f>'Inserção até 2020'!H8</f>
        <v>Universidade Federal de Viçosa</v>
      </c>
      <c r="I8" t="str">
        <f>'Inserção até 2020'!I8</f>
        <v>UFV</v>
      </c>
      <c r="J8" t="str">
        <f>'Inserção até 2020'!J8</f>
        <v>Departamento de Solos</v>
      </c>
      <c r="K8" t="str">
        <f>'Inserção até 2020'!K8</f>
        <v>PNPD/CAPES</v>
      </c>
      <c r="L8">
        <f>'Inserção até 2020'!L8</f>
        <v>0</v>
      </c>
      <c r="M8">
        <f>'Inserção até 2020'!M8</f>
        <v>43942</v>
      </c>
      <c r="N8" t="str">
        <f>'Inserção até 2020'!N8</f>
        <v>http://lattes.cnpq.br/4428428988156685</v>
      </c>
      <c r="R8" s="149" t="s">
        <v>1231</v>
      </c>
    </row>
    <row r="9" spans="1:22" ht="14.25" hidden="1" x14ac:dyDescent="0.2">
      <c r="A9" t="str">
        <f>'Inserção até 2020'!A9</f>
        <v>Dissertação</v>
      </c>
      <c r="B9" s="97">
        <f>'Inserção até 2020'!B9</f>
        <v>35299</v>
      </c>
      <c r="C9" t="str">
        <f>'Inserção até 2020'!C9</f>
        <v>Tese</v>
      </c>
      <c r="D9" s="97">
        <f>'Inserção até 2020'!D9</f>
        <v>37032</v>
      </c>
      <c r="E9" t="str">
        <f>'Inserção até 2020'!E9</f>
        <v>Adriana Maria de Aguiar Accioly</v>
      </c>
      <c r="F9" t="str">
        <f>'Inserção até 2020'!F9</f>
        <v>Antonio Eduardo Furtini Neto/José Oswaldo Siqueira</v>
      </c>
      <c r="G9" t="str">
        <f>'Inserção até 2020'!G9</f>
        <v>Funcionalismo Público</v>
      </c>
      <c r="H9" t="str">
        <f>'Inserção até 2020'!H9</f>
        <v>Empresa Brasileira de Pesquisa Agropecuária</v>
      </c>
      <c r="I9" t="str">
        <f>'Inserção até 2020'!I9</f>
        <v>EMBRAPA</v>
      </c>
      <c r="J9" t="str">
        <f>'Inserção até 2020'!J9</f>
        <v>Pesquisador</v>
      </c>
      <c r="K9" t="str">
        <f>'Inserção até 2020'!K9</f>
        <v>Mandioca e Fruticultura</v>
      </c>
      <c r="L9" t="str">
        <f>'Inserção até 2020'!L9</f>
        <v>AUTARQUIAS FEDERAIS/ESTADUAIS</v>
      </c>
      <c r="M9">
        <f>'Inserção até 2020'!M9</f>
        <v>43847</v>
      </c>
      <c r="N9">
        <f>'Inserção até 2020'!N9</f>
        <v>0</v>
      </c>
      <c r="R9" s="151" t="s">
        <v>763</v>
      </c>
    </row>
    <row r="10" spans="1:22" ht="14.25" x14ac:dyDescent="0.2">
      <c r="A10" t="str">
        <f>'Inserção até 2020'!A386</f>
        <v>Dissertação</v>
      </c>
      <c r="B10" s="97" t="str">
        <f>'Inserção até 2020'!B386</f>
        <v>xx/xx/1987</v>
      </c>
      <c r="C10">
        <f>'Inserção até 2020'!C386</f>
        <v>0</v>
      </c>
      <c r="D10" s="97">
        <f>'Inserção até 2020'!D386</f>
        <v>0</v>
      </c>
      <c r="E10" t="str">
        <f>'Inserção até 2020'!E386</f>
        <v>Marilene Romeiro</v>
      </c>
      <c r="F10" t="str">
        <f>'Inserção até 2020'!F386</f>
        <v>Nilton Curi</v>
      </c>
      <c r="G10" t="str">
        <f>'Inserção até 2020'!G386</f>
        <v xml:space="preserve">Docente </v>
      </c>
      <c r="H10" t="str">
        <f>'Inserção até 2020'!H386</f>
        <v>Centro Superior de Ensino e Pesquisa de Machado</v>
      </c>
      <c r="I10" t="str">
        <f>'Inserção até 2020'!I386</f>
        <v>CESEP</v>
      </c>
      <c r="J10" t="str">
        <f>'Inserção até 2020'!J386</f>
        <v>Privada</v>
      </c>
      <c r="K10">
        <f>'Inserção até 2020'!K386</f>
        <v>0</v>
      </c>
      <c r="L10">
        <f>'Inserção até 2020'!L386</f>
        <v>0</v>
      </c>
      <c r="M10" s="97">
        <f>'Inserção até 2020'!M10</f>
        <v>44270</v>
      </c>
      <c r="N10">
        <f>'Inserção até 2020'!N386</f>
        <v>0</v>
      </c>
      <c r="R10" s="149" t="s">
        <v>1280</v>
      </c>
    </row>
    <row r="11" spans="1:22" ht="14.25" x14ac:dyDescent="0.2">
      <c r="A11" t="str">
        <f>'Inserção até 2020'!A19</f>
        <v>Dissertação</v>
      </c>
      <c r="B11" s="97">
        <f>'Inserção até 2020'!B19</f>
        <v>39254</v>
      </c>
      <c r="C11">
        <f>'Inserção até 2020'!C19</f>
        <v>0</v>
      </c>
      <c r="D11" s="97">
        <f>'Inserção até 2020'!D19</f>
        <v>0</v>
      </c>
      <c r="E11" t="str">
        <f>'Inserção até 2020'!E19</f>
        <v>Alessandra Silveira Antunes Araújo</v>
      </c>
      <c r="F11" t="str">
        <f>'Inserção até 2020'!F19</f>
        <v>Luiz Roberto Guimarães Guilherme</v>
      </c>
      <c r="G11" t="str">
        <f>'Inserção até 2020'!G19</f>
        <v xml:space="preserve">Docente </v>
      </c>
      <c r="H11" t="str">
        <f>'Inserção até 2020'!H19</f>
        <v>Centro Universitário da Grande Dourados</v>
      </c>
      <c r="I11" t="str">
        <f>'Inserção até 2020'!I19</f>
        <v>UNIGRAN</v>
      </c>
      <c r="J11" t="str">
        <f>'Inserção até 2020'!J19</f>
        <v>Privada</v>
      </c>
      <c r="K11" t="str">
        <f>'Inserção até 2020'!K19</f>
        <v xml:space="preserve">Unigran Capital </v>
      </c>
      <c r="L11">
        <f>'Inserção até 2020'!L19</f>
        <v>0</v>
      </c>
      <c r="M11" s="97">
        <f>'Inserção até 2020'!M11</f>
        <v>44034</v>
      </c>
      <c r="N11" t="str">
        <f>'Inserção até 2020'!N19</f>
        <v>http://lattes.cnpq.br/8900745529738153</v>
      </c>
      <c r="R11" s="151" t="s">
        <v>1051</v>
      </c>
    </row>
    <row r="12" spans="1:22" ht="14.25" x14ac:dyDescent="0.2">
      <c r="A12" t="str">
        <f>'Inserção até 2020'!A205</f>
        <v>Dissertação</v>
      </c>
      <c r="B12" s="97">
        <f>'Inserção até 2020'!B205</f>
        <v>40233</v>
      </c>
      <c r="C12" t="str">
        <f>'Inserção até 2020'!C205</f>
        <v>Tese</v>
      </c>
      <c r="D12" s="97">
        <f>'Inserção até 2020'!D205</f>
        <v>41396</v>
      </c>
      <c r="E12" t="str">
        <f>'Inserção até 2020'!E205</f>
        <v>Gabriela Camargos Lima</v>
      </c>
      <c r="F12" t="str">
        <f>'Inserção até 2020'!F205</f>
        <v>Marx Leandro Naves Silva/Marx Leandro Naves Silva</v>
      </c>
      <c r="G12" t="str">
        <f>'Inserção até 2020'!G205</f>
        <v xml:space="preserve">Docente </v>
      </c>
      <c r="H12" t="str">
        <f>'Inserção até 2020'!H205</f>
        <v>Centro Universitário de Belo Horizonte</v>
      </c>
      <c r="I12" t="str">
        <f>'Inserção até 2020'!I205</f>
        <v>UniBH</v>
      </c>
      <c r="J12" t="str">
        <f>'Inserção até 2020'!J205</f>
        <v>Privada</v>
      </c>
      <c r="K12">
        <f>'Inserção até 2020'!K205</f>
        <v>0</v>
      </c>
      <c r="L12">
        <f>'Inserção até 2020'!L205</f>
        <v>0</v>
      </c>
      <c r="M12" s="97">
        <f>'Inserção até 2020'!M12</f>
        <v>43346</v>
      </c>
      <c r="N12" t="str">
        <f>'Inserção até 2020'!N205</f>
        <v>http://lattes.cnpq.br/2380876854198654</v>
      </c>
      <c r="R12" s="149" t="s">
        <v>760</v>
      </c>
    </row>
    <row r="13" spans="1:22" ht="14.25" hidden="1" x14ac:dyDescent="0.2">
      <c r="A13">
        <f>'Inserção até 2020'!A13</f>
        <v>0</v>
      </c>
      <c r="B13" s="97">
        <f>'Inserção até 2020'!B13</f>
        <v>0</v>
      </c>
      <c r="C13" t="str">
        <f>'Inserção até 2020'!C13</f>
        <v>Tese</v>
      </c>
      <c r="D13" s="97">
        <f>'Inserção até 2020'!D13</f>
        <v>41536</v>
      </c>
      <c r="E13" t="str">
        <f>'Inserção até 2020'!E13</f>
        <v>Alba Lucia Araujo Skorupa</v>
      </c>
      <c r="F13" t="str">
        <f>'Inserção até 2020'!F13</f>
        <v>João José Marques</v>
      </c>
      <c r="G13" t="str">
        <f>'Inserção até 2020'!G13</f>
        <v>Falecido</v>
      </c>
      <c r="H13">
        <f>'Inserção até 2020'!H13</f>
        <v>0</v>
      </c>
      <c r="I13">
        <f>'Inserção até 2020'!I13</f>
        <v>0</v>
      </c>
      <c r="J13">
        <f>'Inserção até 2020'!J13</f>
        <v>0</v>
      </c>
      <c r="K13" t="str">
        <f>'Inserção até 2020'!K13</f>
        <v>Falecida</v>
      </c>
      <c r="L13">
        <f>'Inserção até 2020'!L13</f>
        <v>0</v>
      </c>
      <c r="M13">
        <f>'Inserção até 2020'!M13</f>
        <v>43704</v>
      </c>
      <c r="N13" t="str">
        <f>'Inserção até 2020'!N13</f>
        <v>http://lattes.cnpq.br/3245588192090860</v>
      </c>
      <c r="R13" s="151" t="s">
        <v>1183</v>
      </c>
    </row>
    <row r="14" spans="1:22" ht="14.25" x14ac:dyDescent="0.2">
      <c r="A14" t="str">
        <f>'Inserção até 2020'!A433</f>
        <v>Dissertação</v>
      </c>
      <c r="B14" s="97">
        <f>'Inserção até 2020'!B433</f>
        <v>40578</v>
      </c>
      <c r="C14" t="str">
        <f>'Inserção até 2020'!C433</f>
        <v>Tese</v>
      </c>
      <c r="D14" s="97">
        <f>'Inserção até 2020'!D433</f>
        <v>41697</v>
      </c>
      <c r="E14" t="str">
        <f>'Inserção até 2020'!E433</f>
        <v>Paula Sant'Anna Moreira Pais</v>
      </c>
      <c r="F14" t="str">
        <f>'Inserção até 2020'!F433</f>
        <v>Moacir de Souza Dias Junior/Moacir de Souza Dias Junior</v>
      </c>
      <c r="G14" t="str">
        <f>'Inserção até 2020'!G433</f>
        <v xml:space="preserve">Docente </v>
      </c>
      <c r="H14" t="str">
        <f>'Inserção até 2020'!H433</f>
        <v>Centro Universitário de Belo Horizonte</v>
      </c>
      <c r="I14" t="str">
        <f>'Inserção até 2020'!I433</f>
        <v>UniBH</v>
      </c>
      <c r="J14" t="str">
        <f>'Inserção até 2020'!J433</f>
        <v>Privada</v>
      </c>
      <c r="K14">
        <f>'Inserção até 2020'!K433</f>
        <v>0</v>
      </c>
      <c r="L14">
        <f>'Inserção até 2020'!L433</f>
        <v>0</v>
      </c>
      <c r="M14" s="97">
        <f>'Inserção até 2020'!M14</f>
        <v>43899</v>
      </c>
      <c r="N14" t="str">
        <f>'Inserção até 2020'!N433</f>
        <v>http://lattes.cnpq.br/8476965257632358</v>
      </c>
      <c r="R14" s="149" t="s">
        <v>1128</v>
      </c>
    </row>
    <row r="15" spans="1:22" ht="14.25" hidden="1" x14ac:dyDescent="0.2">
      <c r="A15">
        <f>'Inserção até 2020'!A15</f>
        <v>0</v>
      </c>
      <c r="B15" s="97">
        <f>'Inserção até 2020'!B15</f>
        <v>0</v>
      </c>
      <c r="C15" t="str">
        <f>'Inserção até 2020'!C15</f>
        <v>Tese</v>
      </c>
      <c r="D15" s="97">
        <f>'Inserção até 2020'!D15</f>
        <v>36062</v>
      </c>
      <c r="E15" t="str">
        <f>'Inserção até 2020'!E15</f>
        <v>Aldo Vilar Trindade</v>
      </c>
      <c r="F15" t="str">
        <f>'Inserção até 2020'!F15</f>
        <v>José Oswaldo Siqueira</v>
      </c>
      <c r="G15" t="str">
        <f>'Inserção até 2020'!G15</f>
        <v>Funcionalismo Público</v>
      </c>
      <c r="H15" t="str">
        <f>'Inserção até 2020'!H15</f>
        <v>Empresa Brasileira de Pesquisa Agropecuária</v>
      </c>
      <c r="I15" t="str">
        <f>'Inserção até 2020'!I15</f>
        <v>EMBRAPA</v>
      </c>
      <c r="J15" t="str">
        <f>'Inserção até 2020'!J15</f>
        <v>Pesquisador</v>
      </c>
      <c r="K15" t="str">
        <f>'Inserção até 2020'!K15</f>
        <v>Mandioca e Fruticultura</v>
      </c>
      <c r="L15" t="str">
        <f>'Inserção até 2020'!L15</f>
        <v>AUTARQUIAS FEDERAIS/ESTADUAIS</v>
      </c>
      <c r="M15">
        <f>'Inserção até 2020'!M15</f>
        <v>43864</v>
      </c>
      <c r="N15">
        <f>'Inserção até 2020'!N15</f>
        <v>0</v>
      </c>
      <c r="R15" s="151" t="s">
        <v>1127</v>
      </c>
    </row>
    <row r="16" spans="1:22" ht="14.25" x14ac:dyDescent="0.2">
      <c r="A16" t="str">
        <f>'Inserção até 2020'!A321</f>
        <v>Dissertação</v>
      </c>
      <c r="B16" s="97">
        <f>'Inserção até 2020'!B321</f>
        <v>38013</v>
      </c>
      <c r="C16">
        <f>'Inserção até 2020'!C321</f>
        <v>0</v>
      </c>
      <c r="D16" s="97">
        <f>'Inserção até 2020'!D321</f>
        <v>0</v>
      </c>
      <c r="E16" t="str">
        <f>'Inserção até 2020'!E321</f>
        <v>Leyser Rodrigues Oliveira</v>
      </c>
      <c r="F16" t="str">
        <f>'Inserção até 2020'!F321</f>
        <v>Luiz Roberto Guimarães Guilherme</v>
      </c>
      <c r="G16" t="str">
        <f>'Inserção até 2020'!G321</f>
        <v xml:space="preserve">Docente </v>
      </c>
      <c r="H16" t="str">
        <f>'Inserção até 2020'!H321</f>
        <v>Centro Universitário de Formiga</v>
      </c>
      <c r="I16" t="str">
        <f>'Inserção até 2020'!I321</f>
        <v>FUOM</v>
      </c>
      <c r="J16" t="str">
        <f>'Inserção até 2020'!J321</f>
        <v>Privada</v>
      </c>
      <c r="K16">
        <f>'Inserção até 2020'!K321</f>
        <v>0</v>
      </c>
      <c r="L16">
        <f>'Inserção até 2020'!L321</f>
        <v>0</v>
      </c>
      <c r="M16" s="97">
        <f>'Inserção até 2020'!M16</f>
        <v>42347</v>
      </c>
      <c r="N16">
        <f>'Inserção até 2020'!N321</f>
        <v>0</v>
      </c>
      <c r="R16" s="149" t="s">
        <v>1295</v>
      </c>
    </row>
    <row r="17" spans="1:18" ht="14.25" x14ac:dyDescent="0.2">
      <c r="A17" t="str">
        <f>'Inserção até 2020'!A99</f>
        <v>Dissertação</v>
      </c>
      <c r="B17" s="97">
        <f>'Inserção até 2020'!B99</f>
        <v>37405</v>
      </c>
      <c r="C17">
        <f>'Inserção até 2020'!C99</f>
        <v>0</v>
      </c>
      <c r="D17" s="97">
        <f>'Inserção até 2020'!D99</f>
        <v>0</v>
      </c>
      <c r="E17" t="str">
        <f>'Inserção até 2020'!E99</f>
        <v>Claudia Milene Nascente das Neves</v>
      </c>
      <c r="F17" t="str">
        <f>'Inserção até 2020'!F99</f>
        <v>Marx Leandro Naves Silva</v>
      </c>
      <c r="G17" t="str">
        <f>'Inserção até 2020'!G99</f>
        <v xml:space="preserve">Docente </v>
      </c>
      <c r="H17" t="str">
        <f>'Inserção até 2020'!H99</f>
        <v>Centro Universitário Presidente Antônio Carlos</v>
      </c>
      <c r="I17" t="str">
        <f>'Inserção até 2020'!I99</f>
        <v>UNIPAC</v>
      </c>
      <c r="J17" t="str">
        <f>'Inserção até 2020'!J99</f>
        <v>Privada</v>
      </c>
      <c r="K17" t="str">
        <f>'Inserção até 2020'!K99</f>
        <v>Uberlândia</v>
      </c>
      <c r="L17">
        <f>'Inserção até 2020'!L99</f>
        <v>0</v>
      </c>
      <c r="M17" s="97">
        <f>'Inserção até 2020'!M17</f>
        <v>43899</v>
      </c>
      <c r="N17">
        <f>'Inserção até 2020'!N99</f>
        <v>0</v>
      </c>
      <c r="R17" s="151" t="s">
        <v>1294</v>
      </c>
    </row>
    <row r="18" spans="1:18" ht="14.25" x14ac:dyDescent="0.2">
      <c r="A18" t="str">
        <f>'Inserção até 2020'!A540</f>
        <v>Dissertação</v>
      </c>
      <c r="B18" s="97">
        <f>'Inserção até 2020'!B540</f>
        <v>41558</v>
      </c>
      <c r="C18" t="str">
        <f>'Inserção até 2020'!C540</f>
        <v>Tese</v>
      </c>
      <c r="D18" s="97">
        <f>'Inserção até 2020'!D540</f>
        <v>43010</v>
      </c>
      <c r="E18" t="str">
        <f>'Inserção até 2020'!E540</f>
        <v>Wantuir Filipe Teixeira Chagas</v>
      </c>
      <c r="F18" t="str">
        <f>'Inserção até 2020'!F540</f>
        <v>Douglas Ramos Guelfi Silva</v>
      </c>
      <c r="G18" t="str">
        <f>'Inserção até 2020'!G540</f>
        <v xml:space="preserve">Docente </v>
      </c>
      <c r="H18" t="str">
        <f>'Inserção até 2020'!H540</f>
        <v>Centro Universitário UNA</v>
      </c>
      <c r="I18" t="str">
        <f>'Inserção até 2020'!I540</f>
        <v>UNA</v>
      </c>
      <c r="J18" t="str">
        <f>'Inserção até 2020'!J540</f>
        <v>Privada</v>
      </c>
      <c r="K18">
        <f>'Inserção até 2020'!K540</f>
        <v>0</v>
      </c>
      <c r="L18">
        <f>'Inserção até 2020'!L540</f>
        <v>0</v>
      </c>
      <c r="M18" s="97">
        <f>'Inserção até 2020'!M18</f>
        <v>43858</v>
      </c>
      <c r="N18" t="str">
        <f>'Inserção até 2020'!N540</f>
        <v>http://lattes.cnpq.br/2061519290142239</v>
      </c>
      <c r="R18" s="149" t="s">
        <v>986</v>
      </c>
    </row>
    <row r="19" spans="1:18" ht="14.25" x14ac:dyDescent="0.2">
      <c r="A19">
        <f>'Inserção até 2020'!A153</f>
        <v>0</v>
      </c>
      <c r="B19" s="97">
        <f>'Inserção até 2020'!B153</f>
        <v>0</v>
      </c>
      <c r="C19" t="str">
        <f>'Inserção até 2020'!C153</f>
        <v>Tese</v>
      </c>
      <c r="D19" s="97">
        <f>'Inserção até 2020'!D153</f>
        <v>43579</v>
      </c>
      <c r="E19" t="str">
        <f>'Inserção até 2020'!E153</f>
        <v>Elzane Freitas Leite Silva</v>
      </c>
      <c r="F19" t="str">
        <f>'Inserção até 2020'!F153</f>
        <v>José Oswaldo Siqueira</v>
      </c>
      <c r="G19" t="str">
        <f>'Inserção até 2020'!G153</f>
        <v xml:space="preserve">Docente </v>
      </c>
      <c r="H19" t="str">
        <f>'Inserção até 2020'!H153</f>
        <v>Ensino Básico da Secretaria Municipal de Educação, Ciência e Tecnologia de Caxias-MA</v>
      </c>
      <c r="I19" t="str">
        <f>'Inserção até 2020'!I153</f>
        <v>SEMECT</v>
      </c>
      <c r="J19" t="str">
        <f>'Inserção até 2020'!J153</f>
        <v>Pública</v>
      </c>
      <c r="K19" t="str">
        <f>'Inserção até 2020'!K153</f>
        <v>Professora de Técnicas Agrícolas</v>
      </c>
      <c r="L19">
        <f>'Inserção até 2020'!L153</f>
        <v>0</v>
      </c>
      <c r="M19" s="97">
        <f>'Inserção até 2020'!M19</f>
        <v>44277</v>
      </c>
      <c r="N19" t="str">
        <f>'Inserção até 2020'!N153</f>
        <v>http://lattes.cnpq.br/8449872063695452</v>
      </c>
      <c r="R19" s="151" t="s">
        <v>985</v>
      </c>
    </row>
    <row r="20" spans="1:18" ht="14.25" hidden="1" x14ac:dyDescent="0.2">
      <c r="A20" t="str">
        <f>'Inserção até 2020'!A20</f>
        <v>Dissertação</v>
      </c>
      <c r="B20" s="97">
        <f>'Inserção até 2020'!B20</f>
        <v>36931</v>
      </c>
      <c r="C20" t="str">
        <f>'Inserção até 2020'!C20</f>
        <v>Tese</v>
      </c>
      <c r="D20" s="97">
        <f>'Inserção até 2020'!D20</f>
        <v>38541</v>
      </c>
      <c r="E20" t="str">
        <f>'Inserção até 2020'!E20</f>
        <v>Alex Teixeira Andrade</v>
      </c>
      <c r="F20" t="str">
        <f>'Inserção até 2020'!F20</f>
        <v>José Maria de Lima/Valdemar Faquin</v>
      </c>
      <c r="G20" t="str">
        <f>'Inserção até 2020'!G20</f>
        <v>Funcionalismo Público</v>
      </c>
      <c r="H20" t="str">
        <f>'Inserção até 2020'!H20</f>
        <v>Empresa de Pesquisa Agropecuária de Minas Gerais</v>
      </c>
      <c r="I20" t="str">
        <f>'Inserção até 2020'!I20</f>
        <v>EPAMIG</v>
      </c>
      <c r="J20" t="str">
        <f>'Inserção até 2020'!J20</f>
        <v>Pesquisador</v>
      </c>
      <c r="K20">
        <f>'Inserção até 2020'!K20</f>
        <v>0</v>
      </c>
      <c r="L20" t="str">
        <f>'Inserção até 2020'!L20</f>
        <v>EMPRESAS/INSTITUTOS ESTADUAIS DE PESQUISA</v>
      </c>
      <c r="M20">
        <f>'Inserção até 2020'!M20</f>
        <v>42803</v>
      </c>
      <c r="N20">
        <f>'Inserção até 2020'!N20</f>
        <v>0</v>
      </c>
      <c r="R20" s="149" t="s">
        <v>885</v>
      </c>
    </row>
    <row r="21" spans="1:18" ht="14.25" hidden="1" x14ac:dyDescent="0.2">
      <c r="A21" t="str">
        <f>'Inserção até 2020'!A21</f>
        <v>Dissertação</v>
      </c>
      <c r="B21" s="97">
        <f>'Inserção até 2020'!B21</f>
        <v>37711</v>
      </c>
      <c r="C21" t="str">
        <f>'Inserção até 2020'!C21</f>
        <v>Tese</v>
      </c>
      <c r="D21" s="97">
        <f>'Inserção até 2020'!D21</f>
        <v>39148</v>
      </c>
      <c r="E21" t="str">
        <f>'Inserção até 2020'!E21</f>
        <v>Alexandre Barberi</v>
      </c>
      <c r="F21" t="str">
        <f>'Inserção até 2020'!F21</f>
        <v>Fatima Maria de Souza Moreira/Fatima Maria de Souza Moreira</v>
      </c>
      <c r="G21" t="str">
        <f>'Inserção até 2020'!G21</f>
        <v>Funcionalismo Público</v>
      </c>
      <c r="H21" t="str">
        <f>'Inserção até 2020'!H21</f>
        <v>Instituto Nacional de Colonização e Reforma Agrária</v>
      </c>
      <c r="I21" t="str">
        <f>'Inserção até 2020'!I21</f>
        <v>INCRA</v>
      </c>
      <c r="J21" t="str">
        <f>'Inserção até 2020'!J21</f>
        <v>Perito Federal Agrário</v>
      </c>
      <c r="K21" t="str">
        <f>'Inserção até 2020'!K21</f>
        <v>Incra, Bahia</v>
      </c>
      <c r="L21" t="str">
        <f>'Inserção até 2020'!L21</f>
        <v>AUTARQUIAS FEDERAIS/ESTADUAIS</v>
      </c>
      <c r="M21">
        <f>'Inserção até 2020'!M21</f>
        <v>41650</v>
      </c>
      <c r="N21" t="str">
        <f>'Inserção até 2020'!N21</f>
        <v>http://lattes.cnpq.br/7403213665322253</v>
      </c>
      <c r="R21" s="151" t="s">
        <v>886</v>
      </c>
    </row>
    <row r="22" spans="1:18" ht="14.25" x14ac:dyDescent="0.2">
      <c r="A22" t="str">
        <f>'Inserção até 2020'!A188</f>
        <v>Dissertação</v>
      </c>
      <c r="B22" s="97">
        <f>'Inserção até 2020'!B188</f>
        <v>40967</v>
      </c>
      <c r="C22">
        <f>'Inserção até 2020'!C188</f>
        <v>0</v>
      </c>
      <c r="D22" s="97">
        <f>'Inserção até 2020'!D188</f>
        <v>0</v>
      </c>
      <c r="E22" t="str">
        <f>'Inserção até 2020'!E188</f>
        <v>Fernanda Helena de Souza Santos</v>
      </c>
      <c r="F22" t="str">
        <f>'Inserção até 2020'!F188</f>
        <v>Mozart Martins Ferreira</v>
      </c>
      <c r="G22" t="str">
        <f>'Inserção até 2020'!G188</f>
        <v xml:space="preserve">Docente </v>
      </c>
      <c r="H22" t="str">
        <f>'Inserção até 2020'!H188</f>
        <v>Escola Municipal Meridional</v>
      </c>
      <c r="I22">
        <f>'Inserção até 2020'!I188</f>
        <v>0</v>
      </c>
      <c r="J22" t="str">
        <f>'Inserção até 2020'!J188</f>
        <v>Pública</v>
      </c>
      <c r="K22" t="str">
        <f>'Inserção até 2020'!K188</f>
        <v>Docente Educação básica</v>
      </c>
      <c r="L22">
        <f>'Inserção até 2020'!L188</f>
        <v>0</v>
      </c>
      <c r="M22" s="97">
        <f>'Inserção até 2020'!M22</f>
        <v>43894</v>
      </c>
      <c r="N22" t="str">
        <f>'Inserção até 2020'!N188</f>
        <v>http://lattes.cnpq.br/2192399610112628</v>
      </c>
      <c r="R22" s="149" t="s">
        <v>876</v>
      </c>
    </row>
    <row r="23" spans="1:18" ht="14.25" x14ac:dyDescent="0.2">
      <c r="A23" t="str">
        <f>'Inserção até 2020'!A532</f>
        <v>Dissertação</v>
      </c>
      <c r="B23" s="97">
        <f>'Inserção até 2020'!B532</f>
        <v>40592</v>
      </c>
      <c r="C23" t="str">
        <f>'Inserção até 2020'!C532</f>
        <v>Tese</v>
      </c>
      <c r="D23" s="97">
        <f>'Inserção até 2020'!D532</f>
        <v>42076</v>
      </c>
      <c r="E23" t="str">
        <f>'Inserção até 2020'!E532</f>
        <v xml:space="preserve">Viviane Amaral Toledo Coelho </v>
      </c>
      <c r="F23" t="str">
        <f>'Inserção até 2020'!F532</f>
        <v>Janice Guedes de Carvalho/Mozart Martins Ferreira</v>
      </c>
      <c r="G23" t="str">
        <f>'Inserção até 2020'!G532</f>
        <v xml:space="preserve">Docente </v>
      </c>
      <c r="H23" t="str">
        <f>'Inserção até 2020'!H532</f>
        <v>Faculdade ALFA</v>
      </c>
      <c r="I23" t="str">
        <f>'Inserção até 2020'!I532</f>
        <v>ALFA</v>
      </c>
      <c r="J23" t="str">
        <f>'Inserção até 2020'!J532</f>
        <v>Privada</v>
      </c>
      <c r="K23">
        <f>'Inserção até 2020'!K532</f>
        <v>0</v>
      </c>
      <c r="L23">
        <f>'Inserção até 2020'!L532</f>
        <v>0</v>
      </c>
      <c r="M23" s="97">
        <f>'Inserção até 2020'!M23</f>
        <v>43863</v>
      </c>
      <c r="N23" t="str">
        <f>'Inserção até 2020'!N532</f>
        <v>http://lattes.cnpq.br/9726859471965523</v>
      </c>
      <c r="R23" s="151" t="s">
        <v>875</v>
      </c>
    </row>
    <row r="24" spans="1:18" ht="14.25" hidden="1" x14ac:dyDescent="0.2">
      <c r="A24" t="str">
        <f>'Inserção até 2020'!A24</f>
        <v>Dissertação</v>
      </c>
      <c r="B24" s="97">
        <f>'Inserção até 2020'!B24</f>
        <v>36601</v>
      </c>
      <c r="C24">
        <f>'Inserção até 2020'!C24</f>
        <v>0</v>
      </c>
      <c r="D24" s="97">
        <f>'Inserção até 2020'!D24</f>
        <v>0</v>
      </c>
      <c r="E24" t="str">
        <f>'Inserção até 2020'!E24</f>
        <v>Alexandre Matsuda</v>
      </c>
      <c r="F24" t="str">
        <f>'Inserção até 2020'!F24</f>
        <v>Fatima Maria de Souza Moreira</v>
      </c>
      <c r="G24" t="str">
        <f>'Inserção até 2020'!G24</f>
        <v>Sem informação pós-defesa</v>
      </c>
      <c r="H24">
        <f>'Inserção até 2020'!H24</f>
        <v>0</v>
      </c>
      <c r="I24">
        <f>'Inserção até 2020'!I24</f>
        <v>0</v>
      </c>
      <c r="J24">
        <f>'Inserção até 2020'!J24</f>
        <v>0</v>
      </c>
      <c r="K24" t="str">
        <f>'Inserção até 2020'!K24</f>
        <v>SEM LATTES</v>
      </c>
      <c r="L24">
        <f>'Inserção até 2020'!L24</f>
        <v>0</v>
      </c>
      <c r="M24" t="str">
        <f>'Inserção até 2020'!M24</f>
        <v>Sem Currículo Lattes</v>
      </c>
      <c r="N24">
        <f>'Inserção até 2020'!N24</f>
        <v>0</v>
      </c>
      <c r="R24" s="149" t="s">
        <v>1189</v>
      </c>
    </row>
    <row r="25" spans="1:18" ht="14.25" hidden="1" x14ac:dyDescent="0.2">
      <c r="A25" t="str">
        <f>'Inserção até 2020'!A25</f>
        <v>Dissertação</v>
      </c>
      <c r="B25" s="97">
        <f>'Inserção até 2020'!B25</f>
        <v>37701</v>
      </c>
      <c r="C25" t="str">
        <f>'Inserção até 2020'!C25</f>
        <v>Tese</v>
      </c>
      <c r="D25" s="97">
        <f>'Inserção até 2020'!D25</f>
        <v>39071</v>
      </c>
      <c r="E25" t="str">
        <f>'Inserção até 2020'!E25</f>
        <v>Alexandre Romeiro de Araújo</v>
      </c>
      <c r="F25" t="str">
        <f>'Inserção até 2020'!F25</f>
        <v>João José Marques - João José Marques</v>
      </c>
      <c r="G25" t="str">
        <f>'Inserção até 2020'!G25</f>
        <v>Funcionalismo Público</v>
      </c>
      <c r="H25" t="str">
        <f>'Inserção até 2020'!H25</f>
        <v>Empresa Brasileira de Pesquisa Agropecuária</v>
      </c>
      <c r="I25" t="str">
        <f>'Inserção até 2020'!I25</f>
        <v>EMBRAPA</v>
      </c>
      <c r="J25" t="str">
        <f>'Inserção até 2020'!J25</f>
        <v>Pesquisador</v>
      </c>
      <c r="K25" t="str">
        <f>'Inserção até 2020'!K25</f>
        <v>Gado de Corte</v>
      </c>
      <c r="L25" t="str">
        <f>'Inserção até 2020'!L25</f>
        <v>AUTARQUIAS FEDERAIS/ESTADUAIS</v>
      </c>
      <c r="M25">
        <f>'Inserção até 2020'!M25</f>
        <v>44264</v>
      </c>
      <c r="N25" t="str">
        <f>'Inserção até 2020'!N25</f>
        <v>http://lattes.cnpq.br/3892013665124626</v>
      </c>
      <c r="R25" s="151" t="s">
        <v>1188</v>
      </c>
    </row>
    <row r="26" spans="1:18" ht="14.25" hidden="1" x14ac:dyDescent="0.2">
      <c r="A26">
        <f>'Inserção até 2020'!A26</f>
        <v>0</v>
      </c>
      <c r="B26" s="97">
        <f>'Inserção até 2020'!B26</f>
        <v>0</v>
      </c>
      <c r="C26" t="str">
        <f>'Inserção até 2020'!C26</f>
        <v>Tese</v>
      </c>
      <c r="D26" s="97">
        <f>'Inserção até 2020'!D26</f>
        <v>43217</v>
      </c>
      <c r="E26" t="str">
        <f>'Inserção até 2020'!E26</f>
        <v>Aline Oliveira Silva</v>
      </c>
      <c r="F26" t="str">
        <f>'Inserção até 2020'!F26</f>
        <v>Fatima Maria de Souza Moreira</v>
      </c>
      <c r="G26" t="str">
        <f>'Inserção até 2020'!G26</f>
        <v>Pós-doutorado</v>
      </c>
      <c r="H26" t="str">
        <f>'Inserção até 2020'!H26</f>
        <v>Universidade Federal de Lavras</v>
      </c>
      <c r="I26" t="str">
        <f>'Inserção até 2020'!I26</f>
        <v>UFLA</v>
      </c>
      <c r="J26" t="str">
        <f>'Inserção até 2020'!J26</f>
        <v>Programa de Pós-Graduação em Ciência do Solo (PPGCS)</v>
      </c>
      <c r="K26">
        <f>'Inserção até 2020'!K26</f>
        <v>0</v>
      </c>
      <c r="L26">
        <f>'Inserção até 2020'!L26</f>
        <v>0</v>
      </c>
      <c r="M26">
        <f>'Inserção até 2020'!M26</f>
        <v>44308</v>
      </c>
      <c r="N26" t="str">
        <f>'Inserção até 2020'!N26</f>
        <v>http://lattes.cnpq.br/1305429619218207</v>
      </c>
      <c r="R26" s="149" t="s">
        <v>1251</v>
      </c>
    </row>
    <row r="27" spans="1:18" ht="14.25" hidden="1" x14ac:dyDescent="0.2">
      <c r="A27" t="str">
        <f>'Inserção até 2020'!A27</f>
        <v>Dissertação</v>
      </c>
      <c r="B27" s="97">
        <f>'Inserção até 2020'!B27</f>
        <v>43685</v>
      </c>
      <c r="C27">
        <f>'Inserção até 2020'!C27</f>
        <v>0</v>
      </c>
      <c r="D27" s="97">
        <f>'Inserção até 2020'!D27</f>
        <v>0</v>
      </c>
      <c r="E27" t="str">
        <f>'Inserção até 2020'!E27</f>
        <v>Aline de Jesus Franco</v>
      </c>
      <c r="F27" t="str">
        <f>'Inserção até 2020'!F27</f>
        <v>Marco Aurélio Carbone Carneiro</v>
      </c>
      <c r="G27" t="str">
        <f>'Inserção até 2020'!G27</f>
        <v>Doutorado</v>
      </c>
      <c r="H27" t="str">
        <f>'Inserção até 2020'!H27</f>
        <v>Universidade Federal de Lavras</v>
      </c>
      <c r="I27" t="str">
        <f>'Inserção até 2020'!I27</f>
        <v>UFLA</v>
      </c>
      <c r="J27" t="str">
        <f>'Inserção até 2020'!J27</f>
        <v>Programa de Pós-Graduação em Ciência do Solo (PPGCS)</v>
      </c>
      <c r="K27">
        <f>'Inserção até 2020'!K27</f>
        <v>0</v>
      </c>
      <c r="L27">
        <f>'Inserção até 2020'!L27</f>
        <v>0</v>
      </c>
      <c r="M27">
        <f>'Inserção até 2020'!M27</f>
        <v>44252</v>
      </c>
      <c r="N27" t="str">
        <f>'Inserção até 2020'!N27</f>
        <v>http://lattes.cnpq.br/7619664944012683</v>
      </c>
      <c r="R27" s="151" t="s">
        <v>1252</v>
      </c>
    </row>
    <row r="28" spans="1:18" ht="14.25" hidden="1" x14ac:dyDescent="0.2">
      <c r="A28" t="str">
        <f>'Inserção até 2020'!A28</f>
        <v>Dissertação</v>
      </c>
      <c r="B28" s="97">
        <f>'Inserção até 2020'!B28</f>
        <v>43640</v>
      </c>
      <c r="C28">
        <f>'Inserção até 2020'!C28</f>
        <v>0</v>
      </c>
      <c r="D28" s="97">
        <f>'Inserção até 2020'!D28</f>
        <v>0</v>
      </c>
      <c r="E28" t="str">
        <f>'Inserção até 2020'!E28</f>
        <v>Aline do Amaral Leite</v>
      </c>
      <c r="F28" t="str">
        <f>'Inserção até 2020'!F28</f>
        <v>Leônidas Carrijo Azevedo Melo</v>
      </c>
      <c r="G28" t="str">
        <f>'Inserção até 2020'!G28</f>
        <v>Doutorado</v>
      </c>
      <c r="H28" t="str">
        <f>'Inserção até 2020'!H28</f>
        <v>Universidade Federal de Lavras</v>
      </c>
      <c r="I28" t="str">
        <f>'Inserção até 2020'!I28</f>
        <v>UFLA</v>
      </c>
      <c r="J28" t="str">
        <f>'Inserção até 2020'!J28</f>
        <v>Programa de Pós-Graduação em Ciência do Solo (PPGCS)</v>
      </c>
      <c r="K28">
        <f>'Inserção até 2020'!K28</f>
        <v>0</v>
      </c>
      <c r="L28">
        <f>'Inserção até 2020'!L28</f>
        <v>0</v>
      </c>
      <c r="M28">
        <f>'Inserção até 2020'!M28</f>
        <v>44326</v>
      </c>
      <c r="N28" t="str">
        <f>'Inserção até 2020'!N28</f>
        <v>http://lattes.cnpq.br/5933329415145484</v>
      </c>
      <c r="R28" s="149" t="s">
        <v>1089</v>
      </c>
    </row>
    <row r="29" spans="1:18" ht="14.25" x14ac:dyDescent="0.2">
      <c r="A29" t="str">
        <f>'Inserção até 2020'!A47</f>
        <v>Dissertação</v>
      </c>
      <c r="B29" s="97">
        <f>'Inserção até 2020'!B47</f>
        <v>42478</v>
      </c>
      <c r="C29" t="str">
        <f>'Inserção até 2020'!C47</f>
        <v>Tese</v>
      </c>
      <c r="D29" s="97">
        <f>'Inserção até 2020'!D47</f>
        <v>44187</v>
      </c>
      <c r="E29" t="str">
        <f>'Inserção até 2020'!E47</f>
        <v>Andre Leite Silva</v>
      </c>
      <c r="F29" t="str">
        <f>'Inserção até 2020'!F47</f>
        <v>Douglas Ramos Guelfi Silva</v>
      </c>
      <c r="G29" t="str">
        <f>'Inserção até 2020'!G47</f>
        <v xml:space="preserve">Docente </v>
      </c>
      <c r="H29" t="str">
        <f>'Inserção até 2020'!H47</f>
        <v>Faculdade de Ensino Superior e Formação Integral</v>
      </c>
      <c r="I29" t="str">
        <f>'Inserção até 2020'!I47</f>
        <v>FAEF</v>
      </c>
      <c r="J29" t="str">
        <f>'Inserção até 2020'!J47</f>
        <v>Privada</v>
      </c>
      <c r="K29" t="str">
        <f>'Inserção até 2020'!K47</f>
        <v>Garça, SP</v>
      </c>
      <c r="L29">
        <f>'Inserção até 2020'!L47</f>
        <v>0</v>
      </c>
      <c r="M29" s="97">
        <f>'Inserção até 2020'!M29</f>
        <v>43973</v>
      </c>
      <c r="N29" t="str">
        <f>'Inserção até 2020'!N47</f>
        <v>http://lattes.cnpq.br/1382348288250075</v>
      </c>
      <c r="R29" s="151" t="s">
        <v>1088</v>
      </c>
    </row>
    <row r="30" spans="1:18" ht="14.25" hidden="1" x14ac:dyDescent="0.2">
      <c r="A30" t="str">
        <f>'Inserção até 2020'!A30</f>
        <v>Dissertação</v>
      </c>
      <c r="B30" s="97">
        <f>'Inserção até 2020'!B30</f>
        <v>35794</v>
      </c>
      <c r="C30" t="str">
        <f>'Inserção até 2020'!C30</f>
        <v>Tese</v>
      </c>
      <c r="D30" s="97">
        <f>'Inserção até 2020'!D30</f>
        <v>38100</v>
      </c>
      <c r="E30" t="str">
        <f>'Inserção até 2020'!E30</f>
        <v>Álvaro Vilela de Resende</v>
      </c>
      <c r="F30" t="str">
        <f>'Inserção até 2020'!F30</f>
        <v>Antonio Eduardo Furtini Neto/Antonio Eduardo Furtini Neto</v>
      </c>
      <c r="G30" t="str">
        <f>'Inserção até 2020'!G30</f>
        <v>Funcionalismo Público</v>
      </c>
      <c r="H30" t="str">
        <f>'Inserção até 2020'!H30</f>
        <v>Empresa Brasileira de Pesquisa Agropecuária</v>
      </c>
      <c r="I30" t="str">
        <f>'Inserção até 2020'!I30</f>
        <v>EMBRAPA</v>
      </c>
      <c r="J30" t="str">
        <f>'Inserção até 2020'!J30</f>
        <v>Pesquisador</v>
      </c>
      <c r="K30" t="str">
        <f>'Inserção até 2020'!K30</f>
        <v>Milho e Sorgo</v>
      </c>
      <c r="L30" t="str">
        <f>'Inserção até 2020'!L30</f>
        <v>AUTARQUIAS FEDERAIS/ESTADUAIS</v>
      </c>
      <c r="M30">
        <f>'Inserção até 2020'!M30</f>
        <v>43692</v>
      </c>
      <c r="N30">
        <f>'Inserção até 2020'!N30</f>
        <v>0</v>
      </c>
      <c r="R30" s="149" t="s">
        <v>1110</v>
      </c>
    </row>
    <row r="31" spans="1:18" ht="14.25" hidden="1" x14ac:dyDescent="0.2">
      <c r="A31" t="str">
        <f>'Inserção até 2020'!A31</f>
        <v>Dissertação</v>
      </c>
      <c r="B31" s="97">
        <f>'Inserção até 2020'!B31</f>
        <v>36412</v>
      </c>
      <c r="C31">
        <f>'Inserção até 2020'!C31</f>
        <v>0</v>
      </c>
      <c r="D31" s="97">
        <f>'Inserção até 2020'!D31</f>
        <v>0</v>
      </c>
      <c r="E31" t="str">
        <f>'Inserção até 2020'!E31</f>
        <v>Amalia Gisela Fersula Romero</v>
      </c>
      <c r="F31" t="str">
        <f>'Inserção até 2020'!F31</f>
        <v>José Oswaldo Siqueira</v>
      </c>
      <c r="G31" t="str">
        <f>'Inserção até 2020'!G31</f>
        <v>Autônomo</v>
      </c>
      <c r="H31">
        <f>'Inserção até 2020'!H31</f>
        <v>0</v>
      </c>
      <c r="I31">
        <f>'Inserção até 2020'!I31</f>
        <v>0</v>
      </c>
      <c r="J31" t="str">
        <f>'Inserção até 2020'!J31</f>
        <v>Microempresário</v>
      </c>
      <c r="K31" t="str">
        <f>'Inserção até 2020'!K31</f>
        <v>Amalia Fersula Romero</v>
      </c>
      <c r="L31">
        <f>'Inserção até 2020'!L31</f>
        <v>0</v>
      </c>
      <c r="M31" t="str">
        <f>'Inserção até 2020'!M31</f>
        <v>Sem Currículo Lattes</v>
      </c>
      <c r="N31">
        <f>'Inserção até 2020'!N31</f>
        <v>0</v>
      </c>
      <c r="R31" s="151" t="s">
        <v>1109</v>
      </c>
    </row>
    <row r="32" spans="1:18" ht="14.25" x14ac:dyDescent="0.2">
      <c r="A32" t="str">
        <f>'Inserção até 2020'!A470</f>
        <v>Dissertação</v>
      </c>
      <c r="B32" s="97">
        <f>'Inserção até 2020'!B470</f>
        <v>40956</v>
      </c>
      <c r="C32">
        <f>'Inserção até 2020'!C470</f>
        <v>0</v>
      </c>
      <c r="D32" s="97">
        <f>'Inserção até 2020'!D470</f>
        <v>0</v>
      </c>
      <c r="E32" t="str">
        <f>'Inserção até 2020'!E470</f>
        <v>Ricardo Cardoso Fialho</v>
      </c>
      <c r="F32" t="str">
        <f>'Inserção até 2020'!F470</f>
        <v>Yuri Lopes Zinn</v>
      </c>
      <c r="G32" t="str">
        <f>'Inserção até 2020'!G470</f>
        <v xml:space="preserve">Docente </v>
      </c>
      <c r="H32" t="str">
        <f>'Inserção até 2020'!H470</f>
        <v>Faculdade de Tecnologia do Vale do Ivaí/Faculdades do Centro do Paraná</v>
      </c>
      <c r="I32" t="str">
        <f>'Inserção até 2020'!I470</f>
        <v>FATEC/UCP</v>
      </c>
      <c r="J32" t="str">
        <f>'Inserção até 2020'!J470</f>
        <v>Privada</v>
      </c>
      <c r="K32" t="str">
        <f>'Inserção até 2020'!K470</f>
        <v>UCP/ASSESPI</v>
      </c>
      <c r="L32">
        <f>'Inserção até 2020'!L470</f>
        <v>0</v>
      </c>
      <c r="M32" s="97">
        <f>'Inserção até 2020'!M32</f>
        <v>43515</v>
      </c>
      <c r="N32" t="str">
        <f>'Inserção até 2020'!N470</f>
        <v>http://lattes.cnpq.br/3937668707981051</v>
      </c>
      <c r="R32" s="149" t="s">
        <v>761</v>
      </c>
    </row>
    <row r="33" spans="1:18" ht="14.25" hidden="1" x14ac:dyDescent="0.2">
      <c r="A33" t="str">
        <f>'Inserção até 2020'!A33</f>
        <v>Dissertação</v>
      </c>
      <c r="B33" s="97">
        <f>'Inserção até 2020'!B33</f>
        <v>40071</v>
      </c>
      <c r="C33" t="str">
        <f>'Inserção até 2020'!C33</f>
        <v>Tese</v>
      </c>
      <c r="D33" s="97">
        <f>'Inserção até 2020'!D33</f>
        <v>41323</v>
      </c>
      <c r="E33" t="str">
        <f>'Inserção até 2020'!E33</f>
        <v>Amanda Azarias Guimarães</v>
      </c>
      <c r="F33" t="str">
        <f>'Inserção até 2020'!F33</f>
        <v>Fatima Maria de Souza Moreira/Fatima Maria de Souza Moreira</v>
      </c>
      <c r="G33" t="str">
        <f>'Inserção até 2020'!G33</f>
        <v>Star up</v>
      </c>
      <c r="H33" t="str">
        <f>'Inserção até 2020'!H33</f>
        <v>IQualiS Biotecnologia</v>
      </c>
      <c r="I33">
        <f>'Inserção até 2020'!I33</f>
        <v>0</v>
      </c>
      <c r="J33">
        <f>'Inserção até 2020'!J33</f>
        <v>0</v>
      </c>
      <c r="K33">
        <f>'Inserção até 2020'!K33</f>
        <v>0</v>
      </c>
      <c r="L33">
        <f>'Inserção até 2020'!L33</f>
        <v>0</v>
      </c>
      <c r="M33">
        <f>'Inserção até 2020'!M33</f>
        <v>44181</v>
      </c>
      <c r="N33" t="str">
        <f>'Inserção até 2020'!N33</f>
        <v>http://lattes.cnpq.br/6423162579404456</v>
      </c>
      <c r="R33" s="151" t="s">
        <v>1230</v>
      </c>
    </row>
    <row r="34" spans="1:18" ht="14.25" x14ac:dyDescent="0.2">
      <c r="A34" t="str">
        <f>'Inserção até 2020'!A32</f>
        <v>Dissertação</v>
      </c>
      <c r="B34" s="97">
        <f>'Inserção até 2020'!B32</f>
        <v>39139</v>
      </c>
      <c r="C34">
        <f>'Inserção até 2020'!C32</f>
        <v>0</v>
      </c>
      <c r="D34" s="97">
        <f>'Inserção até 2020'!D32</f>
        <v>0</v>
      </c>
      <c r="E34" t="str">
        <f>'Inserção até 2020'!E32</f>
        <v>Amanda Aparecida de Oliveira Neves Viana</v>
      </c>
      <c r="F34" t="str">
        <f>'Inserção até 2020'!F32</f>
        <v>Fatima Maria de Souza Moreira</v>
      </c>
      <c r="G34" t="str">
        <f>'Inserção até 2020'!G32</f>
        <v xml:space="preserve">Docente </v>
      </c>
      <c r="H34" t="str">
        <f>'Inserção até 2020'!H32</f>
        <v>Faculdade Santo Agostinho de Sete Lagoas</v>
      </c>
      <c r="I34" t="str">
        <f>'Inserção até 2020'!I32</f>
        <v>FASA</v>
      </c>
      <c r="J34" t="str">
        <f>'Inserção até 2020'!J32</f>
        <v>Privada</v>
      </c>
      <c r="K34">
        <f>'Inserção até 2020'!K32</f>
        <v>0</v>
      </c>
      <c r="L34">
        <f>'Inserção até 2020'!L32</f>
        <v>0</v>
      </c>
      <c r="M34" s="97">
        <f>'Inserção até 2020'!M34</f>
        <v>43580</v>
      </c>
      <c r="N34" t="str">
        <f>'Inserção até 2020'!N32</f>
        <v>http://lattes.cnpq.br/5746323435255167</v>
      </c>
      <c r="R34" s="149" t="s">
        <v>762</v>
      </c>
    </row>
    <row r="35" spans="1:18" ht="14.25" hidden="1" x14ac:dyDescent="0.2">
      <c r="A35">
        <f>'Inserção até 2020'!A35</f>
        <v>0</v>
      </c>
      <c r="B35" s="97">
        <f>'Inserção até 2020'!B35</f>
        <v>0</v>
      </c>
      <c r="C35" t="str">
        <f>'Inserção até 2020'!C35</f>
        <v>Tese</v>
      </c>
      <c r="D35" s="97">
        <f>'Inserção até 2020'!D35</f>
        <v>39598</v>
      </c>
      <c r="E35" t="str">
        <f>'Inserção até 2020'!E35</f>
        <v>Amaury de Carvalho Filho</v>
      </c>
      <c r="F35" t="str">
        <f>'Inserção até 2020'!F35</f>
        <v>Nilton Curi</v>
      </c>
      <c r="G35" t="str">
        <f>'Inserção até 2020'!G35</f>
        <v>Funcionalismo Público</v>
      </c>
      <c r="H35" t="str">
        <f>'Inserção até 2020'!H35</f>
        <v>Empresa Brasileira de Pesquisa Agropecuária</v>
      </c>
      <c r="I35" t="str">
        <f>'Inserção até 2020'!I35</f>
        <v>EMBRAPA</v>
      </c>
      <c r="J35" t="str">
        <f>'Inserção até 2020'!J35</f>
        <v>Pesquisador</v>
      </c>
      <c r="K35" t="str">
        <f>'Inserção até 2020'!K35</f>
        <v>Solos</v>
      </c>
      <c r="L35" t="str">
        <f>'Inserção até 2020'!L35</f>
        <v>AUTARQUIAS FEDERAIS/ESTADUAIS</v>
      </c>
      <c r="M35">
        <f>'Inserção até 2020'!M35</f>
        <v>43703</v>
      </c>
      <c r="N35" t="str">
        <f>'Inserção até 2020'!N35</f>
        <v>http://lattes.cnpq.br/1013998198275489</v>
      </c>
      <c r="R35" s="151" t="s">
        <v>1165</v>
      </c>
    </row>
    <row r="36" spans="1:18" ht="14.25" hidden="1" x14ac:dyDescent="0.2">
      <c r="A36">
        <f>'Inserção até 2020'!A36</f>
        <v>0</v>
      </c>
      <c r="B36" s="97">
        <f>'Inserção até 2020'!B36</f>
        <v>0</v>
      </c>
      <c r="C36" t="str">
        <f>'Inserção até 2020'!C36</f>
        <v>Tese</v>
      </c>
      <c r="D36" s="97">
        <f>'Inserção até 2020'!D36</f>
        <v>40234</v>
      </c>
      <c r="E36" t="str">
        <f>'Inserção até 2020'!E36</f>
        <v>Ana Luiza Dias Coelho Borin</v>
      </c>
      <c r="F36" t="str">
        <f>'Inserção até 2020'!F36</f>
        <v>Luiz Roberto Guimarães Guilherme</v>
      </c>
      <c r="G36" t="str">
        <f>'Inserção até 2020'!G36</f>
        <v>Funcionalismo Público</v>
      </c>
      <c r="H36" t="str">
        <f>'Inserção até 2020'!H36</f>
        <v>Empresa Brasileira de Pesquisa Agropecuária</v>
      </c>
      <c r="I36" t="str">
        <f>'Inserção até 2020'!I36</f>
        <v>EMBRAPA</v>
      </c>
      <c r="J36" t="str">
        <f>'Inserção até 2020'!J36</f>
        <v>Pesquisador</v>
      </c>
      <c r="K36" t="str">
        <f>'Inserção até 2020'!K36</f>
        <v>Algodão</v>
      </c>
      <c r="L36" t="str">
        <f>'Inserção até 2020'!L36</f>
        <v>AUTARQUIAS FEDERAIS/ESTADUAIS</v>
      </c>
      <c r="M36">
        <f>'Inserção até 2020'!M36</f>
        <v>44006</v>
      </c>
      <c r="N36" t="str">
        <f>'Inserção até 2020'!N36</f>
        <v>http://lattes.cnpq.br/2303353270953995</v>
      </c>
      <c r="R36" s="151" t="s">
        <v>1037</v>
      </c>
    </row>
    <row r="37" spans="1:18" ht="14.25" hidden="1" x14ac:dyDescent="0.2">
      <c r="A37" t="str">
        <f>'Inserção até 2020'!A37</f>
        <v>Dissertação</v>
      </c>
      <c r="B37" s="97">
        <f>'Inserção até 2020'!B37</f>
        <v>40751</v>
      </c>
      <c r="C37" t="str">
        <f>'Inserção até 2020'!C37</f>
        <v>Tese</v>
      </c>
      <c r="D37" s="97">
        <f>'Inserção até 2020'!D37</f>
        <v>42212</v>
      </c>
      <c r="E37" t="str">
        <f>'Inserção até 2020'!E37</f>
        <v>Ana Paula Branco Corguinha</v>
      </c>
      <c r="F37" t="str">
        <f>'Inserção até 2020'!F37</f>
        <v>Luiz Roberto Guimarães Guilherme/Luiz Roberto Guimarães Guilherme</v>
      </c>
      <c r="G37" t="str">
        <f>'Inserção até 2020'!G37</f>
        <v>Funcionalismo Privado</v>
      </c>
      <c r="H37" t="str">
        <f>'Inserção até 2020'!H37</f>
        <v>COMPASS</v>
      </c>
      <c r="I37">
        <f>'Inserção até 2020'!I37</f>
        <v>0</v>
      </c>
      <c r="J37" t="str">
        <f>'Inserção até 2020'!J37</f>
        <v>Pesquisador</v>
      </c>
      <c r="K37">
        <f>'Inserção até 2020'!K37</f>
        <v>0</v>
      </c>
      <c r="L37">
        <f>'Inserção até 2020'!L37</f>
        <v>0</v>
      </c>
      <c r="M37">
        <f>'Inserção até 2020'!M37</f>
        <v>43646</v>
      </c>
      <c r="N37" t="str">
        <f>'Inserção até 2020'!N37</f>
        <v>http://lattes.cnpq.br/1518740699437251</v>
      </c>
      <c r="R37" s="149" t="s">
        <v>764</v>
      </c>
    </row>
    <row r="38" spans="1:18" ht="14.25" hidden="1" x14ac:dyDescent="0.2">
      <c r="A38" t="str">
        <f>'Inserção até 2020'!A38</f>
        <v>Dissertação</v>
      </c>
      <c r="B38" s="97">
        <f>'Inserção até 2020'!B38</f>
        <v>43692</v>
      </c>
      <c r="C38">
        <f>'Inserção até 2020'!C38</f>
        <v>0</v>
      </c>
      <c r="D38" s="97">
        <f>'Inserção até 2020'!D38</f>
        <v>0</v>
      </c>
      <c r="E38" t="str">
        <f>'Inserção até 2020'!E38</f>
        <v>Ana Paula Pereira Nunes</v>
      </c>
      <c r="F38" t="str">
        <f>'Inserção até 2020'!F38</f>
        <v>Douglas Ramos Guelfi Silva</v>
      </c>
      <c r="G38" t="str">
        <f>'Inserção até 2020'!G38</f>
        <v>Doutorado</v>
      </c>
      <c r="H38" t="str">
        <f>'Inserção até 2020'!H38</f>
        <v>Universidade Federal de Lavras</v>
      </c>
      <c r="I38" t="str">
        <f>'Inserção até 2020'!I38</f>
        <v>UFLA</v>
      </c>
      <c r="J38" t="str">
        <f>'Inserção até 2020'!J38</f>
        <v>Programa de Pós-Graduação em Ciência do Solo (PPGCS)</v>
      </c>
      <c r="K38">
        <f>'Inserção até 2020'!K38</f>
        <v>0</v>
      </c>
      <c r="L38">
        <f>'Inserção até 2020'!L38</f>
        <v>0</v>
      </c>
      <c r="M38">
        <f>'Inserção até 2020'!M38</f>
        <v>44261</v>
      </c>
      <c r="N38" t="str">
        <f>'Inserção até 2020'!N38</f>
        <v>http://lattes.cnpq.br/6437944965083376</v>
      </c>
      <c r="R38" s="151" t="s">
        <v>1185</v>
      </c>
    </row>
    <row r="39" spans="1:18" ht="14.25" hidden="1" x14ac:dyDescent="0.2">
      <c r="A39" t="str">
        <f>'Inserção até 2020'!A39</f>
        <v>Dissertação</v>
      </c>
      <c r="B39" s="97">
        <f>'Inserção até 2020'!B39</f>
        <v>43868</v>
      </c>
      <c r="C39">
        <f>'Inserção até 2020'!C39</f>
        <v>0</v>
      </c>
      <c r="D39" s="97">
        <f>'Inserção até 2020'!D39</f>
        <v>0</v>
      </c>
      <c r="E39" t="str">
        <f>'Inserção até 2020'!E39</f>
        <v>Ana Paula Valadares da Silva</v>
      </c>
      <c r="F39" t="str">
        <f>'Inserção até 2020'!F39</f>
        <v>Marco Aurélio Carbone Carneiro</v>
      </c>
      <c r="G39" t="str">
        <f>'Inserção até 2020'!G39</f>
        <v>Doutorado</v>
      </c>
      <c r="H39" t="str">
        <f>'Inserção até 2020'!H39</f>
        <v>Universidade Federal de Lavras</v>
      </c>
      <c r="I39" t="str">
        <f>'Inserção até 2020'!I39</f>
        <v>UFLA</v>
      </c>
      <c r="J39" t="str">
        <f>'Inserção até 2020'!J39</f>
        <v>Programa de Pós-Graduação em Ciência do Solo (PPGCS)</v>
      </c>
      <c r="K39">
        <f>'Inserção até 2020'!K39</f>
        <v>0</v>
      </c>
      <c r="L39">
        <f>'Inserção até 2020'!L39</f>
        <v>0</v>
      </c>
      <c r="M39">
        <f>'Inserção até 2020'!M39</f>
        <v>43921</v>
      </c>
      <c r="N39" t="str">
        <f>'Inserção até 2020'!N39</f>
        <v>http://lattes.cnpq.br/6840446933338964</v>
      </c>
      <c r="R39" s="151" t="s">
        <v>982</v>
      </c>
    </row>
    <row r="40" spans="1:18" ht="14.25" hidden="1" x14ac:dyDescent="0.2">
      <c r="A40" t="str">
        <f>'Inserção até 2020'!A40</f>
        <v>Dissertação</v>
      </c>
      <c r="B40" s="97">
        <f>'Inserção até 2020'!B40</f>
        <v>36469</v>
      </c>
      <c r="C40" t="str">
        <f>'Inserção até 2020'!C40</f>
        <v>Tese</v>
      </c>
      <c r="D40" s="97">
        <f>'Inserção até 2020'!D40</f>
        <v>38205</v>
      </c>
      <c r="E40" t="str">
        <f>'Inserção até 2020'!E40</f>
        <v>Ana Rosa Ribeiro Bastos</v>
      </c>
      <c r="F40" t="str">
        <f>'Inserção até 2020'!F40</f>
        <v>Janice Guedes de Carvalho/Janice Guedes de Carvalho</v>
      </c>
      <c r="G40" t="str">
        <f>'Inserção até 2020'!G40</f>
        <v>Fora da área</v>
      </c>
      <c r="H40">
        <f>'Inserção até 2020'!H40</f>
        <v>0</v>
      </c>
      <c r="I40">
        <f>'Inserção até 2020'!I40</f>
        <v>0</v>
      </c>
      <c r="J40">
        <f>'Inserção até 2020'!J40</f>
        <v>0</v>
      </c>
      <c r="K40" t="str">
        <f>'Inserção até 2020'!K40</f>
        <v>Fora da área</v>
      </c>
      <c r="L40">
        <f>'Inserção até 2020'!L40</f>
        <v>0</v>
      </c>
      <c r="M40">
        <f>'Inserção até 2020'!M40</f>
        <v>42174</v>
      </c>
      <c r="N40">
        <f>'Inserção até 2020'!N40</f>
        <v>0</v>
      </c>
      <c r="R40" s="149" t="s">
        <v>765</v>
      </c>
    </row>
    <row r="41" spans="1:18" ht="14.25" x14ac:dyDescent="0.2">
      <c r="A41" t="str">
        <f>'Inserção até 2020'!A343</f>
        <v>Dissertação</v>
      </c>
      <c r="B41" s="97">
        <f>'Inserção até 2020'!B343</f>
        <v>33969</v>
      </c>
      <c r="C41">
        <f>'Inserção até 2020'!C343</f>
        <v>0</v>
      </c>
      <c r="D41" s="97">
        <f>'Inserção até 2020'!D343</f>
        <v>0</v>
      </c>
      <c r="E41" t="str">
        <f>'Inserção até 2020'!E343</f>
        <v>Luis Eduardo de Oliveira Sales</v>
      </c>
      <c r="F41" t="str">
        <f>'Inserção até 2020'!F343</f>
        <v>Mozart Martins Ferreira</v>
      </c>
      <c r="G41" t="str">
        <f>'Inserção até 2020'!G343</f>
        <v xml:space="preserve">Docente </v>
      </c>
      <c r="H41" t="str">
        <f>'Inserção até 2020'!H343</f>
        <v xml:space="preserve">Fundação Integrada Municipal de Ensino Superior </v>
      </c>
      <c r="I41" t="str">
        <f>'Inserção até 2020'!I343</f>
        <v>UNIFIMES</v>
      </c>
      <c r="J41" t="str">
        <f>'Inserção até 2020'!J343</f>
        <v>Privada</v>
      </c>
      <c r="K41">
        <f>'Inserção até 2020'!K343</f>
        <v>0</v>
      </c>
      <c r="L41">
        <f>'Inserção até 2020'!L343</f>
        <v>0</v>
      </c>
      <c r="M41" s="97">
        <f>'Inserção até 2020'!M41</f>
        <v>43836</v>
      </c>
      <c r="N41">
        <f>'Inserção até 2020'!N343</f>
        <v>0</v>
      </c>
      <c r="R41" s="151" t="s">
        <v>873</v>
      </c>
    </row>
    <row r="42" spans="1:18" ht="14.25" hidden="1" x14ac:dyDescent="0.2">
      <c r="A42" t="str">
        <f>'Inserção até 2020'!A42</f>
        <v>Dissertação</v>
      </c>
      <c r="B42" s="97">
        <f>'Inserção até 2020'!B42</f>
        <v>40955</v>
      </c>
      <c r="C42">
        <f>'Inserção até 2020'!C42</f>
        <v>0</v>
      </c>
      <c r="D42" s="97">
        <f>'Inserção até 2020'!D42</f>
        <v>0</v>
      </c>
      <c r="E42" t="str">
        <f>'Inserção até 2020'!E42</f>
        <v>Analuiza Torres da Silva</v>
      </c>
      <c r="F42" t="str">
        <f>'Inserção até 2020'!F42</f>
        <v>Fatima Maria de Souza Moreira</v>
      </c>
      <c r="G42" t="str">
        <f>'Inserção até 2020'!G42</f>
        <v>Fora da área</v>
      </c>
      <c r="H42">
        <f>'Inserção até 2020'!H42</f>
        <v>0</v>
      </c>
      <c r="I42">
        <f>'Inserção até 2020'!I42</f>
        <v>0</v>
      </c>
      <c r="J42">
        <f>'Inserção até 2020'!J42</f>
        <v>0</v>
      </c>
      <c r="K42" t="str">
        <f>'Inserção até 2020'!K42</f>
        <v xml:space="preserve">Fora da área </v>
      </c>
      <c r="L42">
        <f>'Inserção até 2020'!L42</f>
        <v>0</v>
      </c>
      <c r="M42" t="str">
        <f>'Inserção até 2020'!M42</f>
        <v>20-02-2014</v>
      </c>
      <c r="N42" t="str">
        <f>'Inserção até 2020'!N42</f>
        <v>http://lattes.cnpq.br/7325949519231220</v>
      </c>
      <c r="R42" s="149" t="s">
        <v>1078</v>
      </c>
    </row>
    <row r="43" spans="1:18" ht="14.25" x14ac:dyDescent="0.2">
      <c r="A43" t="str">
        <f>'Inserção até 2020'!A536</f>
        <v>Dissertação</v>
      </c>
      <c r="B43" s="97">
        <f>'Inserção até 2020'!B536</f>
        <v>39652</v>
      </c>
      <c r="C43" t="str">
        <f>'Inserção até 2020'!C536</f>
        <v>Tese</v>
      </c>
      <c r="D43" s="97">
        <f>'Inserção até 2020'!D536</f>
        <v>41150</v>
      </c>
      <c r="E43" t="str">
        <f>'Inserção até 2020'!E536</f>
        <v>Waldete Souza Japiassu de Oliveira</v>
      </c>
      <c r="F43" t="str">
        <f>'Inserção até 2020'!F536</f>
        <v>Carlos Alberto Silva/Carlos Alberto Silva</v>
      </c>
      <c r="G43" t="str">
        <f>'Inserção até 2020'!G536</f>
        <v xml:space="preserve">Docente </v>
      </c>
      <c r="H43" t="str">
        <f>'Inserção até 2020'!H536</f>
        <v>Grupo Nobre de Ensino</v>
      </c>
      <c r="I43" t="str">
        <f>'Inserção até 2020'!I536</f>
        <v>UNEF/FAN/FTC</v>
      </c>
      <c r="J43" t="str">
        <f>'Inserção até 2020'!J536</f>
        <v>Privada</v>
      </c>
      <c r="K43">
        <f>'Inserção até 2020'!K536</f>
        <v>0</v>
      </c>
      <c r="L43">
        <f>'Inserção até 2020'!L536</f>
        <v>0</v>
      </c>
      <c r="M43" s="97">
        <f>'Inserção até 2020'!M43</f>
        <v>43887</v>
      </c>
      <c r="N43" t="str">
        <f>'Inserção até 2020'!N536</f>
        <v>http://lattes.cnpq.br/4081329517670883</v>
      </c>
      <c r="R43" s="151" t="s">
        <v>1079</v>
      </c>
    </row>
    <row r="44" spans="1:18" ht="14.25" x14ac:dyDescent="0.2">
      <c r="A44">
        <f>'Inserção até 2020'!A182</f>
        <v>0</v>
      </c>
      <c r="B44" s="97">
        <f>'Inserção até 2020'!B182</f>
        <v>0</v>
      </c>
      <c r="C44" t="str">
        <f>'Inserção até 2020'!C182</f>
        <v>Tese</v>
      </c>
      <c r="D44" s="97">
        <f>'Inserção até 2020'!D182</f>
        <v>42998</v>
      </c>
      <c r="E44" t="str">
        <f>'Inserção até 2020'!E182</f>
        <v>Fabricio Ribeiro Andrade</v>
      </c>
      <c r="F44" t="str">
        <f>'Inserção até 2020'!F182</f>
        <v>Valdemar Faquin</v>
      </c>
      <c r="G44" t="str">
        <f>'Inserção até 2020'!G182</f>
        <v xml:space="preserve">Docente </v>
      </c>
      <c r="H44" t="str">
        <f>'Inserção até 2020'!H182</f>
        <v>Instituto Federal de Educação Ciência e Tecnologia de Mato Grosso</v>
      </c>
      <c r="I44" t="str">
        <f>'Inserção até 2020'!I182</f>
        <v>IFMT</v>
      </c>
      <c r="J44" t="str">
        <f>'Inserção até 2020'!J182</f>
        <v>Pública</v>
      </c>
      <c r="K44" t="str">
        <f>'Inserção até 2020'!K182</f>
        <v xml:space="preserve">Professor EBTT </v>
      </c>
      <c r="L44">
        <f>'Inserção até 2020'!L182</f>
        <v>0</v>
      </c>
      <c r="M44" s="97">
        <f>'Inserção até 2020'!M44</f>
        <v>43765</v>
      </c>
      <c r="N44" t="str">
        <f>'Inserção até 2020'!N182</f>
        <v>http://lattes.cnpq.br/5047091396400600</v>
      </c>
      <c r="R44" s="149" t="s">
        <v>766</v>
      </c>
    </row>
    <row r="45" spans="1:18" ht="14.25" hidden="1" x14ac:dyDescent="0.2">
      <c r="A45" t="str">
        <f>'Inserção até 2020'!A45</f>
        <v>Dissertação</v>
      </c>
      <c r="B45" s="97">
        <f>'Inserção até 2020'!B45</f>
        <v>35107</v>
      </c>
      <c r="C45">
        <f>'Inserção até 2020'!C45</f>
        <v>0</v>
      </c>
      <c r="D45" s="97">
        <f>'Inserção até 2020'!D45</f>
        <v>0</v>
      </c>
      <c r="E45" t="str">
        <f>'Inserção até 2020'!E45</f>
        <v>André Aguirre Ramos</v>
      </c>
      <c r="F45" t="str">
        <f>'Inserção até 2020'!F45</f>
        <v>Fabiano Ribeiro do Vale</v>
      </c>
      <c r="G45" t="str">
        <f>'Inserção até 2020'!G45</f>
        <v>Funcionalismo Privado</v>
      </c>
      <c r="H45" t="str">
        <f>'Inserção até 2020'!H45</f>
        <v>Aguirre e Ramos - Consultoria e Treinamento Ltda.</v>
      </c>
      <c r="I45">
        <f>'Inserção até 2020'!I45</f>
        <v>0</v>
      </c>
      <c r="J45">
        <f>'Inserção até 2020'!J45</f>
        <v>0</v>
      </c>
      <c r="K45">
        <f>'Inserção até 2020'!K45</f>
        <v>0</v>
      </c>
      <c r="L45">
        <f>'Inserção até 2020'!L45</f>
        <v>0</v>
      </c>
      <c r="M45" t="str">
        <f>'Inserção até 2020'!M45</f>
        <v>Sem Currículo Lattes</v>
      </c>
      <c r="N45">
        <f>'Inserção até 2020'!N45</f>
        <v>0</v>
      </c>
      <c r="R45" s="151" t="s">
        <v>997</v>
      </c>
    </row>
    <row r="46" spans="1:18" ht="14.25" hidden="1" x14ac:dyDescent="0.2">
      <c r="A46" t="str">
        <f>'Inserção até 2020'!A46</f>
        <v>Dissertação</v>
      </c>
      <c r="B46" s="97">
        <f>'Inserção até 2020'!B46</f>
        <v>42479</v>
      </c>
      <c r="C46" t="str">
        <f>'Inserção até 2020'!C46</f>
        <v>Tese</v>
      </c>
      <c r="D46" s="97">
        <f>'Inserção até 2020'!D46</f>
        <v>44225</v>
      </c>
      <c r="E46" t="str">
        <f>'Inserção até 2020'!E46</f>
        <v>Andre Baldansi Andrade</v>
      </c>
      <c r="F46" t="str">
        <f>'Inserção até 2020'!F46</f>
        <v>Douglas Ramos Guelfi Silva</v>
      </c>
      <c r="G46" t="str">
        <f>'Inserção até 2020'!G46</f>
        <v>Funcionalismo Privado</v>
      </c>
      <c r="H46" t="str">
        <f>'Inserção até 2020'!H46</f>
        <v>TMF fertilizantes</v>
      </c>
      <c r="I46">
        <f>'Inserção até 2020'!I46</f>
        <v>0</v>
      </c>
      <c r="J46">
        <f>'Inserção até 2020'!J46</f>
        <v>0</v>
      </c>
      <c r="K46">
        <f>'Inserção até 2020'!K46</f>
        <v>0</v>
      </c>
      <c r="L46">
        <f>'Inserção até 2020'!L46</f>
        <v>0</v>
      </c>
      <c r="M46">
        <f>'Inserção até 2020'!M46</f>
        <v>43957</v>
      </c>
      <c r="N46" t="str">
        <f>'Inserção até 2020'!N46</f>
        <v>https://orcid.org/0000-0002-1701-6127</v>
      </c>
      <c r="R46" s="151" t="s">
        <v>1155</v>
      </c>
    </row>
    <row r="47" spans="1:18" ht="14.25" x14ac:dyDescent="0.2">
      <c r="A47" t="str">
        <f>'Inserção até 2020'!A344</f>
        <v>Dissertação</v>
      </c>
      <c r="B47" s="97">
        <f>'Inserção até 2020'!B344</f>
        <v>34017</v>
      </c>
      <c r="C47">
        <f>'Inserção até 2020'!C344</f>
        <v>0</v>
      </c>
      <c r="D47" s="97">
        <f>'Inserção até 2020'!D344</f>
        <v>0</v>
      </c>
      <c r="E47" t="str">
        <f>'Inserção até 2020'!E344</f>
        <v>Luis Geraldo Teixeira Sória</v>
      </c>
      <c r="F47" t="str">
        <f>'Inserção até 2020'!F344</f>
        <v>Janice Guedes de Carvalho</v>
      </c>
      <c r="G47" t="str">
        <f>'Inserção até 2020'!G344</f>
        <v xml:space="preserve">Docente </v>
      </c>
      <c r="H47" t="str">
        <f>'Inserção até 2020'!H344</f>
        <v>Instituto Federal de Educação, Ciência e Tecnologia Baiano</v>
      </c>
      <c r="I47" t="str">
        <f>'Inserção até 2020'!I344</f>
        <v>IF Baiano</v>
      </c>
      <c r="J47" t="str">
        <f>'Inserção até 2020'!J344</f>
        <v>Pública</v>
      </c>
      <c r="K47" t="str">
        <f>'Inserção até 2020'!K344</f>
        <v>Campus Catu</v>
      </c>
      <c r="L47">
        <f>'Inserção até 2020'!L344</f>
        <v>0</v>
      </c>
      <c r="M47" s="97">
        <f>'Inserção até 2020'!M47</f>
        <v>44188</v>
      </c>
      <c r="N47">
        <f>'Inserção até 2020'!N344</f>
        <v>0</v>
      </c>
      <c r="R47" s="151" t="s">
        <v>1022</v>
      </c>
    </row>
    <row r="48" spans="1:18" ht="14.25" hidden="1" x14ac:dyDescent="0.2">
      <c r="A48" t="str">
        <f>'Inserção até 2020'!A48</f>
        <v>Dissertação</v>
      </c>
      <c r="B48" s="97">
        <f>'Inserção até 2020'!B48</f>
        <v>38195</v>
      </c>
      <c r="C48">
        <f>'Inserção até 2020'!C48</f>
        <v>0</v>
      </c>
      <c r="D48" s="97">
        <f>'Inserção até 2020'!D48</f>
        <v>0</v>
      </c>
      <c r="E48" t="str">
        <f>'Inserção até 2020'!E48</f>
        <v>André Luiz Lima Soares</v>
      </c>
      <c r="F48" t="str">
        <f>'Inserção até 2020'!F48</f>
        <v>Fatima Maria de Souza Moreira</v>
      </c>
      <c r="G48" t="str">
        <f>'Inserção até 2020'!G48</f>
        <v>Funcionalismo Privado</v>
      </c>
      <c r="H48" t="str">
        <f>'Inserção até 2020'!H48</f>
        <v>Pioneira MT</v>
      </c>
      <c r="I48">
        <f>'Inserção até 2020'!I48</f>
        <v>0</v>
      </c>
      <c r="J48">
        <f>'Inserção até 2020'!J48</f>
        <v>0</v>
      </c>
      <c r="K48">
        <f>'Inserção até 2020'!K48</f>
        <v>0</v>
      </c>
      <c r="L48">
        <f>'Inserção até 2020'!L48</f>
        <v>0</v>
      </c>
      <c r="M48" t="str">
        <f>'Inserção até 2020'!M48</f>
        <v>Sem Currículo Lattes</v>
      </c>
      <c r="N48">
        <f>'Inserção até 2020'!N48</f>
        <v>0</v>
      </c>
      <c r="R48" s="149" t="s">
        <v>767</v>
      </c>
    </row>
    <row r="49" spans="1:18" ht="14.25" hidden="1" x14ac:dyDescent="0.2">
      <c r="A49" t="str">
        <f>'Inserção até 2020'!A49</f>
        <v>Dissertação</v>
      </c>
      <c r="B49" s="97">
        <f>'Inserção até 2020'!B49</f>
        <v>37519</v>
      </c>
      <c r="C49">
        <f>'Inserção até 2020'!C49</f>
        <v>0</v>
      </c>
      <c r="D49" s="97">
        <f>'Inserção até 2020'!D49</f>
        <v>0</v>
      </c>
      <c r="E49" t="str">
        <f>'Inserção até 2020'!E49</f>
        <v>Andrei Rodrigo Cabbau</v>
      </c>
      <c r="F49" t="str">
        <f>'Inserção até 2020'!F49</f>
        <v>Valdemar Faquin</v>
      </c>
      <c r="G49" t="str">
        <f>'Inserção até 2020'!G49</f>
        <v>Funcionalismo Privado</v>
      </c>
      <c r="H49">
        <f>'Inserção até 2020'!H49</f>
        <v>0</v>
      </c>
      <c r="I49">
        <f>'Inserção até 2020'!I49</f>
        <v>0</v>
      </c>
      <c r="J49">
        <f>'Inserção até 2020'!J49</f>
        <v>0</v>
      </c>
      <c r="K49" t="str">
        <f>'Inserção até 2020'!K49</f>
        <v>Buscando recolocação no mercado sucroalcooleiro</v>
      </c>
      <c r="L49">
        <f>'Inserção até 2020'!L49</f>
        <v>0</v>
      </c>
      <c r="M49">
        <f>'Inserção até 2020'!M49</f>
        <v>37405</v>
      </c>
      <c r="N49">
        <f>'Inserção até 2020'!N49</f>
        <v>0</v>
      </c>
      <c r="R49" s="151" t="s">
        <v>1047</v>
      </c>
    </row>
    <row r="50" spans="1:18" ht="14.25" hidden="1" x14ac:dyDescent="0.2">
      <c r="A50" t="str">
        <f>'Inserção até 2020'!A50</f>
        <v>Dissertação</v>
      </c>
      <c r="B50" s="97">
        <f>'Inserção até 2020'!B50</f>
        <v>42188</v>
      </c>
      <c r="C50">
        <f>'Inserção até 2020'!C50</f>
        <v>0</v>
      </c>
      <c r="D50" s="97">
        <f>'Inserção até 2020'!D50</f>
        <v>0</v>
      </c>
      <c r="E50" t="str">
        <f>'Inserção até 2020'!E50</f>
        <v>Andressa de Paula Naves</v>
      </c>
      <c r="F50" t="str">
        <f>'Inserção até 2020'!F50</f>
        <v>Marco Aurélio Carbone Carneiro</v>
      </c>
      <c r="G50" t="str">
        <f>'Inserção até 2020'!G50</f>
        <v>Fora da área</v>
      </c>
      <c r="H50">
        <f>'Inserção até 2020'!H50</f>
        <v>0</v>
      </c>
      <c r="I50">
        <f>'Inserção até 2020'!I50</f>
        <v>0</v>
      </c>
      <c r="J50" t="str">
        <f>'Inserção até 2020'!J50</f>
        <v xml:space="preserve">Fora da área - </v>
      </c>
      <c r="K50">
        <f>'Inserção até 2020'!K50</f>
        <v>0</v>
      </c>
      <c r="L50">
        <f>'Inserção até 2020'!L50</f>
        <v>0</v>
      </c>
      <c r="M50">
        <f>'Inserção até 2020'!M50</f>
        <v>42767</v>
      </c>
      <c r="N50" t="str">
        <f>'Inserção até 2020'!N50</f>
        <v>http://lattes.cnpq.br/2731699948067144</v>
      </c>
      <c r="R50" s="149" t="s">
        <v>768</v>
      </c>
    </row>
    <row r="51" spans="1:18" ht="14.25" hidden="1" x14ac:dyDescent="0.2">
      <c r="A51" t="str">
        <f>'Inserção até 2020'!A51</f>
        <v>Dissertação</v>
      </c>
      <c r="B51" s="97">
        <f>'Inserção até 2020'!B51</f>
        <v>33507</v>
      </c>
      <c r="C51">
        <f>'Inserção até 2020'!C51</f>
        <v>0</v>
      </c>
      <c r="D51" s="97">
        <f>'Inserção até 2020'!D51</f>
        <v>0</v>
      </c>
      <c r="E51" t="str">
        <f>'Inserção até 2020'!E51</f>
        <v>Anísio José Diniz</v>
      </c>
      <c r="F51" t="str">
        <f>'Inserção até 2020'!F51</f>
        <v>Mozart Martins Ferreira</v>
      </c>
      <c r="G51" t="str">
        <f>'Inserção até 2020'!G51</f>
        <v>Funcionalismo Público</v>
      </c>
      <c r="H51" t="str">
        <f>'Inserção até 2020'!H51</f>
        <v>Empresa Brasileira de Pesquisa Agropecuária</v>
      </c>
      <c r="I51" t="str">
        <f>'Inserção até 2020'!I51</f>
        <v>EMBRAPA</v>
      </c>
      <c r="J51" t="str">
        <f>'Inserção até 2020'!J51</f>
        <v>Pesquisador</v>
      </c>
      <c r="K51" t="str">
        <f>'Inserção até 2020'!K51</f>
        <v>Café</v>
      </c>
      <c r="L51" t="str">
        <f>'Inserção até 2020'!L51</f>
        <v>AUTARQUIAS FEDERAIS/ESTADUAIS</v>
      </c>
      <c r="M51">
        <f>'Inserção até 2020'!M51</f>
        <v>43321</v>
      </c>
      <c r="N51">
        <f>'Inserção até 2020'!N51</f>
        <v>0</v>
      </c>
      <c r="R51" s="151" t="s">
        <v>1093</v>
      </c>
    </row>
    <row r="52" spans="1:18" ht="14.25" hidden="1" x14ac:dyDescent="0.2">
      <c r="A52" t="str">
        <f>'Inserção até 2020'!A52</f>
        <v>Dissertação</v>
      </c>
      <c r="B52" s="97">
        <f>'Inserção até 2020'!B52</f>
        <v>43517</v>
      </c>
      <c r="C52">
        <f>'Inserção até 2020'!C52</f>
        <v>0</v>
      </c>
      <c r="D52" s="97">
        <f>'Inserção até 2020'!D52</f>
        <v>0</v>
      </c>
      <c r="E52" t="str">
        <f>'Inserção até 2020'!E52</f>
        <v>Anita Fernanda dos Santos Teixeira</v>
      </c>
      <c r="F52" t="str">
        <f>'Inserção até 2020'!F52</f>
        <v>Fatima Maria de Souza Moreira</v>
      </c>
      <c r="G52" t="str">
        <f>'Inserção até 2020'!G52</f>
        <v>Pós-doutorado</v>
      </c>
      <c r="H52" t="str">
        <f>'Inserção até 2020'!H52</f>
        <v>Universidade Federal de Lavras</v>
      </c>
      <c r="I52" t="str">
        <f>'Inserção até 2020'!I52</f>
        <v>UFLA</v>
      </c>
      <c r="J52" t="str">
        <f>'Inserção até 2020'!J52</f>
        <v>Programa de Pós-Graduação em Ciência do Solo (PPGCS)</v>
      </c>
      <c r="K52">
        <f>'Inserção até 2020'!K52</f>
        <v>0</v>
      </c>
      <c r="L52">
        <f>'Inserção até 2020'!L52</f>
        <v>0</v>
      </c>
      <c r="M52">
        <f>'Inserção até 2020'!M52</f>
        <v>44315</v>
      </c>
      <c r="N52" t="str">
        <f>'Inserção até 2020'!N52</f>
        <v>http://lattes.cnpq.br/1837046842639391</v>
      </c>
      <c r="R52" s="151" t="s">
        <v>901</v>
      </c>
    </row>
    <row r="53" spans="1:18" ht="14.25" x14ac:dyDescent="0.2">
      <c r="A53" t="str">
        <f>'Inserção até 2020'!A531</f>
        <v>Dissertação</v>
      </c>
      <c r="B53" s="97">
        <f>'Inserção até 2020'!B531</f>
        <v>39394</v>
      </c>
      <c r="C53" t="str">
        <f>'Inserção até 2020'!C531</f>
        <v>Tese</v>
      </c>
      <c r="D53" s="97">
        <f>'Inserção até 2020'!D531</f>
        <v>40772</v>
      </c>
      <c r="E53" t="str">
        <f>'Inserção até 2020'!E531</f>
        <v>Vitória de Souza de Oliveira</v>
      </c>
      <c r="F53" t="str">
        <f>'Inserção até 2020'!F531</f>
        <v>José Maria de Lima/José Maria de Lima</v>
      </c>
      <c r="G53" t="str">
        <f>'Inserção até 2020'!G531</f>
        <v xml:space="preserve">Docente </v>
      </c>
      <c r="H53" t="str">
        <f>'Inserção até 2020'!H531</f>
        <v>Instituto Federal de Educação, Ciência e Tecnologia da Bahia</v>
      </c>
      <c r="I53" t="str">
        <f>'Inserção até 2020'!I531</f>
        <v>IFBA</v>
      </c>
      <c r="J53" t="str">
        <f>'Inserção até 2020'!J531</f>
        <v>Pública</v>
      </c>
      <c r="K53">
        <f>'Inserção até 2020'!K531</f>
        <v>0</v>
      </c>
      <c r="L53">
        <f>'Inserção até 2020'!L531</f>
        <v>0</v>
      </c>
      <c r="M53" s="97">
        <f>'Inserção até 2020'!M53</f>
        <v>44307</v>
      </c>
      <c r="N53" t="str">
        <f>'Inserção até 2020'!N531</f>
        <v>http://lattes.cnpq.br/2006010672842431</v>
      </c>
      <c r="R53" s="149" t="s">
        <v>769</v>
      </c>
    </row>
    <row r="54" spans="1:18" ht="14.25" x14ac:dyDescent="0.2">
      <c r="A54" t="str">
        <f>'Inserção até 2020'!A23</f>
        <v>Dissertação</v>
      </c>
      <c r="B54" s="97">
        <f>'Inserção até 2020'!B23</f>
        <v>36957</v>
      </c>
      <c r="C54" t="str">
        <f>'Inserção até 2020'!C23</f>
        <v>Tese</v>
      </c>
      <c r="D54" s="97">
        <f>'Inserção até 2020'!D23</f>
        <v>38135</v>
      </c>
      <c r="E54" t="str">
        <f>'Inserção até 2020'!E23</f>
        <v>Alexandre Fonseca D'Andrea</v>
      </c>
      <c r="F54" t="str">
        <f>'Inserção até 2020'!F23</f>
        <v>Marx Leandro Naves Silva/Marx Leandro Naves Silva</v>
      </c>
      <c r="G54" t="str">
        <f>'Inserção até 2020'!G23</f>
        <v xml:space="preserve">Docente </v>
      </c>
      <c r="H54" t="str">
        <f>'Inserção até 2020'!H23</f>
        <v>Instituto Federal de Educação, Ciência e Tecnologia da Paraíba</v>
      </c>
      <c r="I54" t="str">
        <f>'Inserção até 2020'!I23</f>
        <v>IFPB</v>
      </c>
      <c r="J54" t="str">
        <f>'Inserção até 2020'!J23</f>
        <v>Pública</v>
      </c>
      <c r="K54">
        <f>'Inserção até 2020'!K23</f>
        <v>0</v>
      </c>
      <c r="L54">
        <f>'Inserção até 2020'!L23</f>
        <v>0</v>
      </c>
      <c r="M54" s="97">
        <f>'Inserção até 2020'!M54</f>
        <v>43514</v>
      </c>
      <c r="N54">
        <f>'Inserção até 2020'!N23</f>
        <v>0</v>
      </c>
      <c r="R54" s="151" t="s">
        <v>870</v>
      </c>
    </row>
    <row r="55" spans="1:18" ht="14.25" x14ac:dyDescent="0.2">
      <c r="A55" t="str">
        <f>'Inserção até 2020'!A456</f>
        <v>Dissertação</v>
      </c>
      <c r="B55" s="97">
        <f>'Inserção até 2020'!B456</f>
        <v>37610</v>
      </c>
      <c r="C55">
        <f>'Inserção até 2020'!C456</f>
        <v>0</v>
      </c>
      <c r="D55" s="97">
        <f>'Inserção até 2020'!D456</f>
        <v>0</v>
      </c>
      <c r="E55" t="str">
        <f>'Inserção até 2020'!E456</f>
        <v>Regina de Carvalho Oliveira Machado</v>
      </c>
      <c r="F55" t="str">
        <f>'Inserção até 2020'!F456</f>
        <v>João José Marques</v>
      </c>
      <c r="G55" t="str">
        <f>'Inserção até 2020'!G456</f>
        <v xml:space="preserve">Docente </v>
      </c>
      <c r="H55" t="str">
        <f>'Inserção até 2020'!H456</f>
        <v>Instituto Federal de Educação, Ciência e Tecnologia de Goiás</v>
      </c>
      <c r="I55" t="str">
        <f>'Inserção até 2020'!I456</f>
        <v>IFG</v>
      </c>
      <c r="J55" t="str">
        <f>'Inserção até 2020'!J456</f>
        <v>Pública</v>
      </c>
      <c r="K55">
        <f>'Inserção até 2020'!K456</f>
        <v>0</v>
      </c>
      <c r="L55">
        <f>'Inserção até 2020'!L456</f>
        <v>0</v>
      </c>
      <c r="M55" s="97">
        <f>'Inserção até 2020'!M55</f>
        <v>43892</v>
      </c>
      <c r="N55">
        <f>'Inserção até 2020'!N456</f>
        <v>0</v>
      </c>
      <c r="R55" s="149" t="s">
        <v>770</v>
      </c>
    </row>
    <row r="56" spans="1:18" ht="14.25" hidden="1" x14ac:dyDescent="0.2">
      <c r="A56" t="str">
        <f>'Inserção até 2020'!A56</f>
        <v>Dissertação</v>
      </c>
      <c r="B56" s="97">
        <f>'Inserção até 2020'!B56</f>
        <v>38035</v>
      </c>
      <c r="C56" t="str">
        <f>'Inserção até 2020'!C56</f>
        <v>Tese</v>
      </c>
      <c r="D56" s="97">
        <f>'Inserção até 2020'!D56</f>
        <v>39230</v>
      </c>
      <c r="E56" t="str">
        <f>'Inserção até 2020'!E56</f>
        <v>Antonio Claret de Oliveira Junior</v>
      </c>
      <c r="F56" t="str">
        <f>'Inserção até 2020'!F56</f>
        <v>Valdemar Faquin/Carlos Alberto Silva</v>
      </c>
      <c r="G56" t="str">
        <f>'Inserção até 2020'!G56</f>
        <v>Funcionalismo Público</v>
      </c>
      <c r="H56" t="str">
        <f>'Inserção até 2020'!H56</f>
        <v>Instituto Nacional de Colonização e Reforma Agrária</v>
      </c>
      <c r="I56" t="str">
        <f>'Inserção até 2020'!I56</f>
        <v>INCRA</v>
      </c>
      <c r="J56" t="str">
        <f>'Inserção até 2020'!J56</f>
        <v>Perito</v>
      </c>
      <c r="K56">
        <f>'Inserção até 2020'!K56</f>
        <v>0</v>
      </c>
      <c r="L56" t="str">
        <f>'Inserção até 2020'!L56</f>
        <v>AUTARQUIAS FEDERAIS/ESTADUAIS</v>
      </c>
      <c r="M56">
        <f>'Inserção até 2020'!M56</f>
        <v>40500</v>
      </c>
      <c r="N56" t="str">
        <f>'Inserção até 2020'!N56</f>
        <v>http://lattes.cnpq.br/7376077625914257</v>
      </c>
      <c r="R56" s="151" t="s">
        <v>1010</v>
      </c>
    </row>
    <row r="57" spans="1:18" ht="14.25" hidden="1" x14ac:dyDescent="0.2">
      <c r="A57" t="str">
        <f>'Inserção até 2020'!A57</f>
        <v>Dissertação</v>
      </c>
      <c r="B57" s="97" t="str">
        <f>'Inserção até 2020'!B57</f>
        <v>xx/xx/1988</v>
      </c>
      <c r="C57">
        <f>'Inserção até 2020'!C57</f>
        <v>0</v>
      </c>
      <c r="D57" s="97">
        <f>'Inserção até 2020'!D57</f>
        <v>0</v>
      </c>
      <c r="E57" t="str">
        <f>'Inserção até 2020'!E57</f>
        <v>Antonio Eduardo Furtini Neto</v>
      </c>
      <c r="F57" t="str">
        <f>'Inserção até 2020'!F57</f>
        <v>Fabiano Ribeiro do Vale</v>
      </c>
      <c r="G57" t="str">
        <f>'Inserção até 2020'!G57</f>
        <v>Funcionalismo Privado</v>
      </c>
      <c r="H57" t="str">
        <f>'Inserção até 2020'!H57</f>
        <v>Centro Tecnológico COMIGO</v>
      </c>
      <c r="I57">
        <f>'Inserção até 2020'!I57</f>
        <v>0</v>
      </c>
      <c r="J57" t="str">
        <f>'Inserção até 2020'!J57</f>
        <v>Pesquisador</v>
      </c>
      <c r="K57" t="str">
        <f>'Inserção até 2020'!K57</f>
        <v xml:space="preserve">Professor Aposentado UFLA </v>
      </c>
      <c r="L57">
        <f>'Inserção até 2020'!L57</f>
        <v>0</v>
      </c>
      <c r="M57">
        <f>'Inserção até 2020'!M57</f>
        <v>43846</v>
      </c>
      <c r="N57">
        <f>'Inserção até 2020'!N57</f>
        <v>0</v>
      </c>
      <c r="R57" s="149" t="s">
        <v>771</v>
      </c>
    </row>
    <row r="58" spans="1:18" ht="14.25" hidden="1" x14ac:dyDescent="0.2">
      <c r="A58" t="str">
        <f>'Inserção até 2020'!A58</f>
        <v>Dissertação</v>
      </c>
      <c r="B58" s="97" t="str">
        <f>'Inserção até 2020'!B58</f>
        <v>xx/xx/1987</v>
      </c>
      <c r="C58">
        <f>'Inserção até 2020'!C58</f>
        <v>0</v>
      </c>
      <c r="D58" s="97">
        <f>'Inserção até 2020'!D58</f>
        <v>0</v>
      </c>
      <c r="E58" t="str">
        <f>'Inserção até 2020'!E58</f>
        <v>Antônio Marcos Coelho</v>
      </c>
      <c r="F58" t="str">
        <f>'Inserção até 2020'!F58</f>
        <v>Geraldo Aparecido de Aquino Guedes</v>
      </c>
      <c r="G58" t="str">
        <f>'Inserção até 2020'!G58</f>
        <v>Funcionalismo Público</v>
      </c>
      <c r="H58" t="str">
        <f>'Inserção até 2020'!H58</f>
        <v>Empresa Brasileira de Pesquisa Agropecuária</v>
      </c>
      <c r="I58" t="str">
        <f>'Inserção até 2020'!I58</f>
        <v>EMBRAPA</v>
      </c>
      <c r="J58" t="str">
        <f>'Inserção até 2020'!J58</f>
        <v>Pesquisador</v>
      </c>
      <c r="K58" t="str">
        <f>'Inserção até 2020'!K58</f>
        <v>Milho e Sorgo</v>
      </c>
      <c r="L58" t="str">
        <f>'Inserção até 2020'!L58</f>
        <v>AUTARQUIAS FEDERAIS/ESTADUAIS</v>
      </c>
      <c r="M58">
        <f>'Inserção até 2020'!M58</f>
        <v>41844</v>
      </c>
      <c r="N58">
        <f>'Inserção até 2020'!N58</f>
        <v>0</v>
      </c>
      <c r="R58" s="151" t="s">
        <v>1180</v>
      </c>
    </row>
    <row r="59" spans="1:18" ht="14.25" hidden="1" x14ac:dyDescent="0.2">
      <c r="A59" t="str">
        <f>'Inserção até 2020'!A59</f>
        <v>Dissertação</v>
      </c>
      <c r="B59" s="97">
        <f>'Inserção até 2020'!B59</f>
        <v>37823</v>
      </c>
      <c r="C59">
        <f>'Inserção até 2020'!C59</f>
        <v>0</v>
      </c>
      <c r="D59" s="97">
        <f>'Inserção até 2020'!D59</f>
        <v>0</v>
      </c>
      <c r="E59" t="str">
        <f>'Inserção até 2020'!E59</f>
        <v>Antonio Marcos da Silva</v>
      </c>
      <c r="F59" t="str">
        <f>'Inserção até 2020'!F59</f>
        <v>Nilton Curi</v>
      </c>
      <c r="G59" t="str">
        <f>'Inserção até 2020'!G59</f>
        <v>Funcionalismo Privado</v>
      </c>
      <c r="H59" t="str">
        <f>'Inserção até 2020'!H59</f>
        <v>Centro de Tecnologia Canavieira</v>
      </c>
      <c r="I59" t="str">
        <f>'Inserção até 2020'!I59</f>
        <v>CTC</v>
      </c>
      <c r="J59">
        <f>'Inserção até 2020'!J59</f>
        <v>0</v>
      </c>
      <c r="K59">
        <f>'Inserção até 2020'!K59</f>
        <v>0</v>
      </c>
      <c r="L59">
        <f>'Inserção até 2020'!L59</f>
        <v>0</v>
      </c>
      <c r="M59">
        <f>'Inserção até 2020'!M59</f>
        <v>41839</v>
      </c>
      <c r="N59">
        <f>'Inserção até 2020'!N59</f>
        <v>0</v>
      </c>
      <c r="R59" s="149" t="s">
        <v>772</v>
      </c>
    </row>
    <row r="60" spans="1:18" ht="14.25" x14ac:dyDescent="0.2">
      <c r="A60">
        <f>'Inserção até 2020'!A410</f>
        <v>0</v>
      </c>
      <c r="B60" s="97">
        <f>'Inserção até 2020'!B410</f>
        <v>0</v>
      </c>
      <c r="C60" t="str">
        <f>'Inserção até 2020'!C410</f>
        <v>Tese</v>
      </c>
      <c r="D60" s="97">
        <f>'Inserção até 2020'!D410</f>
        <v>40624</v>
      </c>
      <c r="E60" t="str">
        <f>'Inserção até 2020'!E410</f>
        <v>Milson Evaldo Serafim</v>
      </c>
      <c r="F60" t="str">
        <f>'Inserção até 2020'!F410</f>
        <v>Geraldo César de Oliveira</v>
      </c>
      <c r="G60" t="str">
        <f>'Inserção até 2020'!G410</f>
        <v xml:space="preserve">Docente </v>
      </c>
      <c r="H60" t="str">
        <f>'Inserção até 2020'!H410</f>
        <v>Instituto Federal de Educação, Ciência e Tecnologia de Mato Grosso</v>
      </c>
      <c r="I60" t="str">
        <f>'Inserção até 2020'!I410</f>
        <v>IFMT</v>
      </c>
      <c r="J60" t="str">
        <f>'Inserção até 2020'!J410</f>
        <v>Pública</v>
      </c>
      <c r="K60">
        <f>'Inserção até 2020'!K410</f>
        <v>0</v>
      </c>
      <c r="L60">
        <f>'Inserção até 2020'!L410</f>
        <v>0</v>
      </c>
      <c r="M60" s="97">
        <f>'Inserção até 2020'!M60</f>
        <v>43818</v>
      </c>
      <c r="N60" t="str">
        <f>'Inserção até 2020'!N410</f>
        <v>http://lattes.cnpq.br/8676820051946774</v>
      </c>
      <c r="R60" s="151" t="s">
        <v>856</v>
      </c>
    </row>
    <row r="61" spans="1:18" ht="14.25" hidden="1" x14ac:dyDescent="0.2">
      <c r="A61" t="str">
        <f>'Inserção até 2020'!A61</f>
        <v>Dissertação</v>
      </c>
      <c r="B61" s="97">
        <f>'Inserção até 2020'!B61</f>
        <v>39294</v>
      </c>
      <c r="C61">
        <f>'Inserção até 2020'!C61</f>
        <v>0</v>
      </c>
      <c r="D61" s="97">
        <f>'Inserção até 2020'!D61</f>
        <v>0</v>
      </c>
      <c r="E61" t="str">
        <f>'Inserção até 2020'!E61</f>
        <v>Aretusa Daniela Resende Mendes</v>
      </c>
      <c r="F61" t="str">
        <f>'Inserção até 2020'!F61</f>
        <v>Valdemar Faquin</v>
      </c>
      <c r="G61" t="str">
        <f>'Inserção até 2020'!G61</f>
        <v>Fora da área</v>
      </c>
      <c r="H61">
        <f>'Inserção até 2020'!H61</f>
        <v>0</v>
      </c>
      <c r="I61">
        <f>'Inserção até 2020'!I61</f>
        <v>0</v>
      </c>
      <c r="J61">
        <f>'Inserção até 2020'!J61</f>
        <v>0</v>
      </c>
      <c r="K61" t="str">
        <f>'Inserção até 2020'!K61</f>
        <v>Fora da área</v>
      </c>
      <c r="L61">
        <f>'Inserção até 2020'!L61</f>
        <v>0</v>
      </c>
      <c r="M61">
        <f>'Inserção até 2020'!M61</f>
        <v>44314</v>
      </c>
      <c r="N61" t="str">
        <f>'Inserção até 2020'!N61</f>
        <v>http://lattes.cnpq.br/7955021824074374</v>
      </c>
      <c r="R61" s="149" t="s">
        <v>773</v>
      </c>
    </row>
    <row r="62" spans="1:18" ht="14.25" x14ac:dyDescent="0.2">
      <c r="A62">
        <f>'Inserção até 2020'!A309</f>
        <v>0</v>
      </c>
      <c r="B62" s="97">
        <f>'Inserção até 2020'!B309</f>
        <v>0</v>
      </c>
      <c r="C62" t="str">
        <f>'Inserção até 2020'!C309</f>
        <v>Tese</v>
      </c>
      <c r="D62" s="97">
        <f>'Inserção até 2020'!D309</f>
        <v>38044</v>
      </c>
      <c r="E62" t="str">
        <f>'Inserção até 2020'!E309</f>
        <v>Larissa Carvalho Soares Amaral</v>
      </c>
      <c r="F62" t="str">
        <f>'Inserção até 2020'!F309</f>
        <v>Luiz Roberto Guimarães Guilherme</v>
      </c>
      <c r="G62" t="str">
        <f>'Inserção até 2020'!G309</f>
        <v xml:space="preserve">Docente </v>
      </c>
      <c r="H62" t="str">
        <f>'Inserção até 2020'!H309</f>
        <v>Instituto Federal de Educação, Ciência e Tecnologia de Minas Gerais</v>
      </c>
      <c r="I62" t="str">
        <f>'Inserção até 2020'!I309</f>
        <v xml:space="preserve">IFMG </v>
      </c>
      <c r="J62" t="str">
        <f>'Inserção até 2020'!J309</f>
        <v>Pública</v>
      </c>
      <c r="K62" t="str">
        <f>'Inserção até 2020'!K309</f>
        <v>Campus Avançado de Bom Sucesso</v>
      </c>
      <c r="L62">
        <f>'Inserção até 2020'!L309</f>
        <v>0</v>
      </c>
      <c r="M62" s="97">
        <f>'Inserção até 2020'!M62</f>
        <v>43585</v>
      </c>
      <c r="N62">
        <f>'Inserção até 2020'!N309</f>
        <v>0</v>
      </c>
      <c r="R62" s="151" t="s">
        <v>1119</v>
      </c>
    </row>
    <row r="63" spans="1:18" ht="14.25" hidden="1" x14ac:dyDescent="0.2">
      <c r="A63" t="str">
        <f>'Inserção até 2020'!A63</f>
        <v>Dissertação</v>
      </c>
      <c r="B63" s="97" t="str">
        <f>'Inserção até 2020'!B63</f>
        <v>xx/xx/1988</v>
      </c>
      <c r="C63">
        <f>'Inserção até 2020'!C63</f>
        <v>0</v>
      </c>
      <c r="D63" s="97">
        <f>'Inserção até 2020'!D63</f>
        <v>0</v>
      </c>
      <c r="E63" t="str">
        <f>'Inserção até 2020'!E63</f>
        <v>Arnaldo Colozzi Filho</v>
      </c>
      <c r="F63" t="str">
        <f>'Inserção até 2020'!F63</f>
        <v>José Oswaldo Siqueira</v>
      </c>
      <c r="G63" t="str">
        <f>'Inserção até 2020'!G63</f>
        <v>Funcionalismo Público</v>
      </c>
      <c r="H63" t="str">
        <f>'Inserção até 2020'!H63</f>
        <v>Instituto de Desenvolvimento Rural do Paraná</v>
      </c>
      <c r="I63" t="str">
        <f>'Inserção até 2020'!I63</f>
        <v>IAPAR</v>
      </c>
      <c r="J63" t="str">
        <f>'Inserção até 2020'!J63</f>
        <v>Pesquisador</v>
      </c>
      <c r="K63">
        <f>'Inserção até 2020'!K63</f>
        <v>0</v>
      </c>
      <c r="L63" t="str">
        <f>'Inserção até 2020'!L63</f>
        <v>EMPRESAS/INSTITUTOS ESTADUAIS DE PESQUISA</v>
      </c>
      <c r="M63">
        <f>'Inserção até 2020'!M63</f>
        <v>43285</v>
      </c>
      <c r="N63">
        <f>'Inserção até 2020'!N63</f>
        <v>0</v>
      </c>
      <c r="R63" s="149" t="s">
        <v>928</v>
      </c>
    </row>
    <row r="64" spans="1:18" ht="14.25" hidden="1" x14ac:dyDescent="0.2">
      <c r="A64" t="str">
        <f>'Inserção até 2020'!A64</f>
        <v>Dissertação</v>
      </c>
      <c r="B64" s="97">
        <f>'Inserção até 2020'!B64</f>
        <v>37832</v>
      </c>
      <c r="C64" t="str">
        <f>'Inserção até 2020'!C64</f>
        <v>Tese</v>
      </c>
      <c r="D64" s="97">
        <f>'Inserção até 2020'!D64</f>
        <v>38790</v>
      </c>
      <c r="E64" t="str">
        <f>'Inserção até 2020'!E64</f>
        <v>Arystides Resende Silva</v>
      </c>
      <c r="F64" t="str">
        <f>'Inserção até 2020'!F64</f>
        <v>Moacir de Souza Dias Junior/Moacir de Souza Dias Junior</v>
      </c>
      <c r="G64" t="str">
        <f>'Inserção até 2020'!G64</f>
        <v>Funcionalismo Público</v>
      </c>
      <c r="H64" t="str">
        <f>'Inserção até 2020'!H64</f>
        <v>Empresa Brasileira de Pesquisa Agropecuária</v>
      </c>
      <c r="I64" t="str">
        <f>'Inserção até 2020'!I64</f>
        <v>EMBRAPA</v>
      </c>
      <c r="J64" t="str">
        <f>'Inserção até 2020'!J64</f>
        <v>Pesquisador</v>
      </c>
      <c r="K64" t="str">
        <f>'Inserção até 2020'!K64</f>
        <v>Amazônia Oriental</v>
      </c>
      <c r="L64" t="str">
        <f>'Inserção até 2020'!L64</f>
        <v>AUTARQUIAS FEDERAIS/ESTADUAIS</v>
      </c>
      <c r="M64">
        <f>'Inserção até 2020'!M64</f>
        <v>44224</v>
      </c>
      <c r="N64" t="str">
        <f>'Inserção até 2020'!N64</f>
        <v>http://lattes.cnpq.br/1530381776730739</v>
      </c>
      <c r="R64" s="151" t="s">
        <v>927</v>
      </c>
    </row>
    <row r="65" spans="1:18" ht="14.25" hidden="1" x14ac:dyDescent="0.2">
      <c r="A65" t="str">
        <f>'Inserção até 2020'!A65</f>
        <v>Dissertação</v>
      </c>
      <c r="B65" s="97">
        <f>'Inserção até 2020'!B65</f>
        <v>40221</v>
      </c>
      <c r="C65">
        <f>'Inserção até 2020'!C65</f>
        <v>0</v>
      </c>
      <c r="D65" s="97">
        <f>'Inserção até 2020'!D65</f>
        <v>0</v>
      </c>
      <c r="E65" t="str">
        <f>'Inserção até 2020'!E65</f>
        <v>Ayeska Hubner Braga Nunes</v>
      </c>
      <c r="F65" t="str">
        <f>'Inserção até 2020'!F65</f>
        <v>Moacir de Souza Dias Junior</v>
      </c>
      <c r="G65" t="str">
        <f>'Inserção até 2020'!G65</f>
        <v>Preparatório para concurso</v>
      </c>
      <c r="H65">
        <f>'Inserção até 2020'!H65</f>
        <v>0</v>
      </c>
      <c r="I65">
        <f>'Inserção até 2020'!I65</f>
        <v>0</v>
      </c>
      <c r="J65">
        <f>'Inserção até 2020'!J65</f>
        <v>0</v>
      </c>
      <c r="K65" t="str">
        <f>'Inserção até 2020'!K65</f>
        <v>Preparação para concurso</v>
      </c>
      <c r="L65">
        <f>'Inserção até 2020'!L65</f>
        <v>0</v>
      </c>
      <c r="M65">
        <f>'Inserção até 2020'!M65</f>
        <v>41543</v>
      </c>
      <c r="N65" t="str">
        <f>'Inserção até 2020'!N65</f>
        <v>http://lattes.cnpq.br/2351201294306129</v>
      </c>
      <c r="R65" s="149" t="s">
        <v>774</v>
      </c>
    </row>
    <row r="66" spans="1:18" ht="14.25" hidden="1" x14ac:dyDescent="0.2">
      <c r="A66">
        <f>'Inserção até 2020'!A66</f>
        <v>0</v>
      </c>
      <c r="B66" s="97">
        <f>'Inserção até 2020'!B66</f>
        <v>0</v>
      </c>
      <c r="C66" t="str">
        <f>'Inserção até 2020'!C66</f>
        <v>Tese</v>
      </c>
      <c r="D66" s="97">
        <f>'Inserção até 2020'!D66</f>
        <v>44071</v>
      </c>
      <c r="E66" t="str">
        <f>'Inserção até 2020'!E66</f>
        <v>Barbara Olinda Nardis</v>
      </c>
      <c r="F66" t="str">
        <f>'Inserção até 2020'!F66</f>
        <v>Leonidas Carrijo Azevedo Melo</v>
      </c>
      <c r="G66" t="str">
        <f>'Inserção até 2020'!G66</f>
        <v>Autônomo</v>
      </c>
      <c r="H66">
        <f>'Inserção até 2020'!H66</f>
        <v>0</v>
      </c>
      <c r="I66">
        <f>'Inserção até 2020'!I66</f>
        <v>0</v>
      </c>
      <c r="J66" t="str">
        <f>'Inserção até 2020'!J66</f>
        <v>Microempresário</v>
      </c>
      <c r="K66">
        <f>'Inserção até 2020'!K66</f>
        <v>0</v>
      </c>
      <c r="L66">
        <f>'Inserção até 2020'!L66</f>
        <v>0</v>
      </c>
      <c r="M66">
        <f>'Inserção até 2020'!M66</f>
        <v>44326</v>
      </c>
      <c r="N66" t="str">
        <f>'Inserção até 2020'!N66</f>
        <v>http://lattes.cnpq.br/9468781871778948</v>
      </c>
      <c r="R66" s="151" t="s">
        <v>1000</v>
      </c>
    </row>
    <row r="67" spans="1:18" ht="14.25" x14ac:dyDescent="0.2">
      <c r="A67">
        <f>'Inserção até 2020'!A500</f>
        <v>0</v>
      </c>
      <c r="B67" s="97">
        <f>'Inserção até 2020'!B500</f>
        <v>0</v>
      </c>
      <c r="C67" t="str">
        <f>'Inserção até 2020'!C500</f>
        <v>Tese</v>
      </c>
      <c r="D67" s="97">
        <f>'Inserção até 2020'!D500</f>
        <v>39909</v>
      </c>
      <c r="E67" t="str">
        <f>'Inserção até 2020'!E500</f>
        <v>Sheila Isabel do Carmo Pinto</v>
      </c>
      <c r="F67" t="str">
        <f>'Inserção até 2020'!F500</f>
        <v>Antonio Eduardo Furtini Neto</v>
      </c>
      <c r="G67" t="str">
        <f>'Inserção até 2020'!G500</f>
        <v xml:space="preserve">Docente </v>
      </c>
      <c r="H67" t="str">
        <f>'Inserção até 2020'!H500</f>
        <v>Instituto Federal de Educação, Ciência e Tecnologia de Minas Gerais</v>
      </c>
      <c r="I67" t="str">
        <f>'Inserção até 2020'!I500</f>
        <v xml:space="preserve">IFMG </v>
      </c>
      <c r="J67" t="str">
        <f>'Inserção até 2020'!J500</f>
        <v>Pública</v>
      </c>
      <c r="K67">
        <f>'Inserção até 2020'!K500</f>
        <v>0</v>
      </c>
      <c r="L67">
        <f>'Inserção até 2020'!L500</f>
        <v>0</v>
      </c>
      <c r="M67" s="97">
        <f>'Inserção até 2020'!M67</f>
        <v>44253</v>
      </c>
      <c r="N67" t="str">
        <f>'Inserção até 2020'!N500</f>
        <v>http://lattes.cnpq.br/7496649581948459</v>
      </c>
      <c r="R67" s="149" t="s">
        <v>775</v>
      </c>
    </row>
    <row r="68" spans="1:18" ht="14.25" hidden="1" x14ac:dyDescent="0.2">
      <c r="A68">
        <f>'Inserção até 2020'!A68</f>
        <v>0</v>
      </c>
      <c r="B68" s="97">
        <f>'Inserção até 2020'!B68</f>
        <v>0</v>
      </c>
      <c r="C68" t="str">
        <f>'Inserção até 2020'!C68</f>
        <v>Tese</v>
      </c>
      <c r="D68" s="97">
        <f>'Inserção até 2020'!D68</f>
        <v>41117</v>
      </c>
      <c r="E68" t="str">
        <f>'Inserção até 2020'!E68</f>
        <v>Barbara Zini Ramos</v>
      </c>
      <c r="F68" t="str">
        <f>'Inserção até 2020'!F68</f>
        <v>José Maria de Lima</v>
      </c>
      <c r="G68" t="str">
        <f>'Inserção até 2020'!G68</f>
        <v>Falecido</v>
      </c>
      <c r="H68" t="str">
        <f>'Inserção até 2020'!H68</f>
        <v>Faculdade Anhanguera</v>
      </c>
      <c r="I68" t="str">
        <f>'Inserção até 2020'!I68</f>
        <v>Anhanguera</v>
      </c>
      <c r="J68">
        <f>'Inserção até 2020'!J68</f>
        <v>0</v>
      </c>
      <c r="K68" t="str">
        <f>'Inserção até 2020'!K68</f>
        <v>Falecida/Faculdade Anhanguera de Campinas, privada</v>
      </c>
      <c r="L68">
        <f>'Inserção até 2020'!L68</f>
        <v>0</v>
      </c>
      <c r="M68">
        <f>'Inserção até 2020'!M68</f>
        <v>43529</v>
      </c>
      <c r="N68" t="str">
        <f>'Inserção até 2020'!N68</f>
        <v>http://lattes.cnpq.br/8077533764792655</v>
      </c>
      <c r="R68" s="151" t="s">
        <v>1307</v>
      </c>
    </row>
    <row r="69" spans="1:18" ht="14.25" hidden="1" x14ac:dyDescent="0.2">
      <c r="A69" t="str">
        <f>'Inserção até 2020'!A69</f>
        <v>Dissertação</v>
      </c>
      <c r="B69" s="97">
        <f>'Inserção até 2020'!B69</f>
        <v>41698</v>
      </c>
      <c r="C69" t="str">
        <f>'Inserção até 2020'!C69</f>
        <v>Tese</v>
      </c>
      <c r="D69" s="97">
        <f>'Inserção até 2020'!D69</f>
        <v>43511</v>
      </c>
      <c r="E69" t="str">
        <f>'Inserção até 2020'!E69</f>
        <v>Bernardo Moreira Candido</v>
      </c>
      <c r="F69" t="str">
        <f>'Inserção até 2020'!F69</f>
        <v>Marx Leandro Naves Silva</v>
      </c>
      <c r="G69" t="str">
        <f>'Inserção até 2020'!G69</f>
        <v>Pós-doutorado</v>
      </c>
      <c r="H69" t="str">
        <f>'Inserção até 2020'!H69</f>
        <v>Instituto Agronômico de Campinas</v>
      </c>
      <c r="I69" t="str">
        <f>'Inserção até 2020'!I69</f>
        <v>IAC</v>
      </c>
      <c r="J69" t="str">
        <f>'Inserção até 2020'!J69</f>
        <v>Centro de Solos e Recursos Ambientais</v>
      </c>
      <c r="K69">
        <f>'Inserção até 2020'!K69</f>
        <v>0</v>
      </c>
      <c r="L69">
        <f>'Inserção até 2020'!L69</f>
        <v>0</v>
      </c>
      <c r="M69">
        <f>'Inserção até 2020'!M69</f>
        <v>44301</v>
      </c>
      <c r="N69" t="str">
        <f>'Inserção até 2020'!N69</f>
        <v>http://lattes.cnpq.br/3077302995460306</v>
      </c>
      <c r="R69" s="151" t="s">
        <v>967</v>
      </c>
    </row>
    <row r="70" spans="1:18" ht="14.25" hidden="1" x14ac:dyDescent="0.2">
      <c r="A70" t="str">
        <f>'Inserção até 2020'!A70</f>
        <v>Dissertação</v>
      </c>
      <c r="B70" s="97">
        <f>'Inserção até 2020'!B70</f>
        <v>41460</v>
      </c>
      <c r="C70">
        <f>'Inserção até 2020'!C70</f>
        <v>0</v>
      </c>
      <c r="D70" s="97">
        <f>'Inserção até 2020'!D70</f>
        <v>0</v>
      </c>
      <c r="E70" t="str">
        <f>'Inserção até 2020'!E70</f>
        <v>Breno Henrique Araújo</v>
      </c>
      <c r="F70" t="str">
        <f>'Inserção até 2020'!F70</f>
        <v>Álvaro Vilela de Resende</v>
      </c>
      <c r="G70" t="str">
        <f>'Inserção até 2020'!G70</f>
        <v>Funcionalismo Privado</v>
      </c>
      <c r="H70" t="str">
        <f>'Inserção até 2020'!H70</f>
        <v>REHAGRO</v>
      </c>
      <c r="I70">
        <f>'Inserção até 2020'!I70</f>
        <v>0</v>
      </c>
      <c r="J70">
        <f>'Inserção até 2020'!J70</f>
        <v>0</v>
      </c>
      <c r="K70">
        <f>'Inserção até 2020'!K70</f>
        <v>0</v>
      </c>
      <c r="L70">
        <f>'Inserção até 2020'!L70</f>
        <v>0</v>
      </c>
      <c r="M70">
        <f>'Inserção até 2020'!M70</f>
        <v>41954</v>
      </c>
      <c r="N70" t="str">
        <f>'Inserção até 2020'!N70</f>
        <v>http://lattes.cnpq.br/7111311569707533</v>
      </c>
      <c r="R70" s="149" t="s">
        <v>1332</v>
      </c>
    </row>
    <row r="71" spans="1:18" ht="14.25" hidden="1" x14ac:dyDescent="0.2">
      <c r="A71" t="str">
        <f>'Inserção até 2020'!A71</f>
        <v>Dissertação</v>
      </c>
      <c r="B71" s="97">
        <f>'Inserção até 2020'!B71</f>
        <v>43178</v>
      </c>
      <c r="C71">
        <f>'Inserção até 2020'!C71</f>
        <v>0</v>
      </c>
      <c r="D71" s="97">
        <f>'Inserção até 2020'!D71</f>
        <v>0</v>
      </c>
      <c r="E71" t="str">
        <f>'Inserção até 2020'!E71</f>
        <v>Bruna Daniela Ortiz Lopez</v>
      </c>
      <c r="F71" t="str">
        <f>'Inserção até 2020'!F71</f>
        <v>Fatima Maria de Souza Moreira</v>
      </c>
      <c r="G71" t="str">
        <f>'Inserção até 2020'!G71</f>
        <v>Doutorado</v>
      </c>
      <c r="H71" t="str">
        <f>'Inserção até 2020'!H71</f>
        <v>Universidade Federal de Lavras</v>
      </c>
      <c r="I71" t="str">
        <f>'Inserção até 2020'!I71</f>
        <v>UFLA</v>
      </c>
      <c r="J71" t="str">
        <f>'Inserção até 2020'!J71</f>
        <v>Programa de Pós-Graduação em Ciência do Solo (PPGCS)</v>
      </c>
      <c r="K71">
        <f>'Inserção até 2020'!K71</f>
        <v>0</v>
      </c>
      <c r="L71">
        <f>'Inserção até 2020'!L71</f>
        <v>0</v>
      </c>
      <c r="M71">
        <f>'Inserção até 2020'!M71</f>
        <v>43858</v>
      </c>
      <c r="N71" t="str">
        <f>'Inserção até 2020'!N71</f>
        <v>http://lattes.cnpq.br/5094709987252818</v>
      </c>
      <c r="R71" s="151" t="s">
        <v>1331</v>
      </c>
    </row>
    <row r="72" spans="1:18" ht="14.25" hidden="1" x14ac:dyDescent="0.2">
      <c r="A72">
        <f>'Inserção até 2020'!A72</f>
        <v>0</v>
      </c>
      <c r="B72" s="97">
        <f>'Inserção até 2020'!B72</f>
        <v>0</v>
      </c>
      <c r="C72" t="str">
        <f>'Inserção até 2020'!C72</f>
        <v>Tese</v>
      </c>
      <c r="D72" s="97">
        <f>'Inserção até 2020'!D72</f>
        <v>43322</v>
      </c>
      <c r="E72" t="str">
        <f>'Inserção até 2020'!E72</f>
        <v>Bruna Wurr Rodak</v>
      </c>
      <c r="F72" t="str">
        <f>'Inserção até 2020'!F72</f>
        <v>Luiz Roberto Guimarães Guilherme</v>
      </c>
      <c r="G72" t="str">
        <f>'Inserção até 2020'!G72</f>
        <v>Pós-doutorado</v>
      </c>
      <c r="H72" t="str">
        <f>'Inserção até 2020'!H72</f>
        <v>Universidade de São Paulo</v>
      </c>
      <c r="I72" t="str">
        <f>'Inserção até 2020'!I72</f>
        <v>USP</v>
      </c>
      <c r="J72" t="str">
        <f>'Inserção até 2020'!J72</f>
        <v>Centro de Energia Nuclear na Agricultura (CENA)</v>
      </c>
      <c r="K72">
        <f>'Inserção até 2020'!K72</f>
        <v>0</v>
      </c>
      <c r="L72">
        <f>'Inserção até 2020'!L72</f>
        <v>0</v>
      </c>
      <c r="M72">
        <f>'Inserção até 2020'!M72</f>
        <v>44312</v>
      </c>
      <c r="N72" t="str">
        <f>'Inserção até 2020'!N72</f>
        <v>http://lattes.cnpq.br/1186045861532693</v>
      </c>
      <c r="R72" s="149" t="s">
        <v>883</v>
      </c>
    </row>
    <row r="73" spans="1:18" ht="14.25" hidden="1" x14ac:dyDescent="0.2">
      <c r="A73" t="str">
        <f>'Inserção até 2020'!A73</f>
        <v>Dissertação</v>
      </c>
      <c r="B73" s="97">
        <f>'Inserção até 2020'!B73</f>
        <v>40968</v>
      </c>
      <c r="C73" t="str">
        <f>'Inserção até 2020'!C73</f>
        <v>Tese</v>
      </c>
      <c r="D73" s="97">
        <f>'Inserção até 2020'!D73</f>
        <v>42058</v>
      </c>
      <c r="E73" t="str">
        <f>'Inserção até 2020'!E73</f>
        <v>Bruno da Silva Moretti</v>
      </c>
      <c r="F73" t="str">
        <f>'Inserção até 2020'!F73</f>
        <v>Antonio Eduardo Furtini Neto/Antonio Eduardo Furtini Neto</v>
      </c>
      <c r="G73" t="str">
        <f>'Inserção até 2020'!G73</f>
        <v>Funcionalismo Público</v>
      </c>
      <c r="H73" t="str">
        <f>'Inserção até 2020'!H73</f>
        <v>Universidade Federal de Lavras</v>
      </c>
      <c r="I73" t="str">
        <f>'Inserção até 2020'!I73</f>
        <v>UFLA</v>
      </c>
      <c r="J73" t="str">
        <f>'Inserção até 2020'!J73</f>
        <v>Servidor Público</v>
      </c>
      <c r="K73">
        <f>'Inserção até 2020'!K73</f>
        <v>0</v>
      </c>
      <c r="L73" t="str">
        <f>'Inserção até 2020'!L73</f>
        <v>AUTARQUIAS FEDERAIS/ESTADUAIS</v>
      </c>
      <c r="M73">
        <f>'Inserção até 2020'!M73</f>
        <v>44209</v>
      </c>
      <c r="N73" t="str">
        <f>'Inserção até 2020'!N73</f>
        <v>http://lattes.cnpq.br/8421022258242280</v>
      </c>
      <c r="R73" s="151" t="s">
        <v>836</v>
      </c>
    </row>
    <row r="74" spans="1:18" ht="14.25" x14ac:dyDescent="0.2">
      <c r="A74" t="str">
        <f>'Inserção até 2020'!A533</f>
        <v>Dissertação</v>
      </c>
      <c r="B74" s="97">
        <f>'Inserção até 2020'!B533</f>
        <v>36301</v>
      </c>
      <c r="C74" t="str">
        <f>'Inserção até 2020'!C533</f>
        <v>Tese</v>
      </c>
      <c r="D74" s="97">
        <f>'Inserção até 2020'!D533</f>
        <v>41691</v>
      </c>
      <c r="E74" t="str">
        <f>'Inserção até 2020'!E533</f>
        <v>Vladimir Antonio Silva</v>
      </c>
      <c r="F74" t="str">
        <f>'Inserção até 2020'!F533</f>
        <v>Luiz Roberto Guimarães Guilherme/Nilton Curi</v>
      </c>
      <c r="G74" t="str">
        <f>'Inserção até 2020'!G533</f>
        <v xml:space="preserve">Docente </v>
      </c>
      <c r="H74" t="str">
        <f>'Inserção até 2020'!H533</f>
        <v>Instituto Federal de Educação, Ciência e Tecnologia de Minas Gerais</v>
      </c>
      <c r="I74" t="str">
        <f>'Inserção até 2020'!I533</f>
        <v xml:space="preserve">IFMG </v>
      </c>
      <c r="J74" t="str">
        <f>'Inserção até 2020'!J533</f>
        <v>Pública</v>
      </c>
      <c r="K74">
        <f>'Inserção até 2020'!K533</f>
        <v>0</v>
      </c>
      <c r="L74">
        <f>'Inserção até 2020'!L533</f>
        <v>0</v>
      </c>
      <c r="M74" s="97">
        <f>'Inserção até 2020'!M74</f>
        <v>44289</v>
      </c>
      <c r="N74" t="str">
        <f>'Inserção até 2020'!N533</f>
        <v>http://lattes.cnpq.br/4767831290577059</v>
      </c>
      <c r="R74" s="149" t="s">
        <v>1226</v>
      </c>
    </row>
    <row r="75" spans="1:18" ht="14.25" hidden="1" x14ac:dyDescent="0.2">
      <c r="A75" t="str">
        <f>'Inserção até 2020'!A75</f>
        <v>Dissertação</v>
      </c>
      <c r="B75" s="97">
        <f>'Inserção até 2020'!B75</f>
        <v>39870</v>
      </c>
      <c r="C75" t="str">
        <f>'Inserção até 2020'!C75</f>
        <v>Tese</v>
      </c>
      <c r="D75" s="97">
        <f>'Inserção até 2020'!D75</f>
        <v>40879</v>
      </c>
      <c r="E75" t="str">
        <f>'Inserção até 2020'!E75</f>
        <v>Bruno Lima Soares</v>
      </c>
      <c r="F75" t="str">
        <f>'Inserção até 2020'!F75</f>
        <v>Fatima Maria de Souza Moreira/Fatima Maria de Souza Moreira</v>
      </c>
      <c r="G75" t="str">
        <f>'Inserção até 2020'!G75</f>
        <v>Funcionalismo Privado</v>
      </c>
      <c r="H75" t="str">
        <f>'Inserção até 2020'!H75</f>
        <v>Helix Sementes</v>
      </c>
      <c r="I75">
        <f>'Inserção até 2020'!I75</f>
        <v>0</v>
      </c>
      <c r="J75">
        <f>'Inserção até 2020'!J75</f>
        <v>0</v>
      </c>
      <c r="K75">
        <f>'Inserção até 2020'!K75</f>
        <v>0</v>
      </c>
      <c r="L75">
        <f>'Inserção até 2020'!L75</f>
        <v>0</v>
      </c>
      <c r="M75">
        <f>'Inserção até 2020'!M75</f>
        <v>43556</v>
      </c>
      <c r="N75" t="str">
        <f>'Inserção até 2020'!N75</f>
        <v>http://lattes.cnpq.br/2317434306083909</v>
      </c>
      <c r="R75" s="151" t="s">
        <v>1227</v>
      </c>
    </row>
    <row r="76" spans="1:18" ht="14.25" x14ac:dyDescent="0.2">
      <c r="A76" t="str">
        <f>'Inserção até 2020'!A449</f>
        <v>Dissertação</v>
      </c>
      <c r="B76" s="97">
        <f>'Inserção até 2020'!B449</f>
        <v>41372</v>
      </c>
      <c r="C76" t="str">
        <f>'Inserção até 2020'!C449</f>
        <v>Tese</v>
      </c>
      <c r="D76" s="97">
        <f>'Inserção até 2020'!D449</f>
        <v>42359</v>
      </c>
      <c r="E76" t="str">
        <f>'Inserção até 2020'!E449</f>
        <v>Raphael Henrique da Silva Siqueira</v>
      </c>
      <c r="F76" t="str">
        <f>'Inserção até 2020'!F449</f>
        <v>Mozart Martins Ferreira/Mozart Martins Ferreira</v>
      </c>
      <c r="G76" t="str">
        <f>'Inserção até 2020'!G449</f>
        <v xml:space="preserve">Docente </v>
      </c>
      <c r="H76" t="str">
        <f>'Inserção até 2020'!H449</f>
        <v>Instituto Federal de Educação, Ciência e Tecnologia de Roraima</v>
      </c>
      <c r="I76" t="str">
        <f>'Inserção até 2020'!I449</f>
        <v>IFRR</v>
      </c>
      <c r="J76" t="str">
        <f>'Inserção até 2020'!J449</f>
        <v>Pública</v>
      </c>
      <c r="K76" t="str">
        <f>'Inserção até 2020'!K449</f>
        <v xml:space="preserve">Professor do EBTT, Campus Amajari </v>
      </c>
      <c r="L76">
        <f>'Inserção até 2020'!L449</f>
        <v>0</v>
      </c>
      <c r="M76" s="97">
        <f>'Inserção até 2020'!M76</f>
        <v>44314</v>
      </c>
      <c r="N76" t="str">
        <f>'Inserção até 2020'!N449</f>
        <v>http://lattes.cnpq.br/3367415972276910</v>
      </c>
      <c r="R76" s="149" t="s">
        <v>980</v>
      </c>
    </row>
    <row r="77" spans="1:18" ht="14.25" hidden="1" x14ac:dyDescent="0.2">
      <c r="A77" t="str">
        <f>'Inserção até 2020'!A77</f>
        <v>Dissertação</v>
      </c>
      <c r="B77" s="97">
        <f>'Inserção até 2020'!B77</f>
        <v>42195</v>
      </c>
      <c r="C77">
        <f>'Inserção até 2020'!C77</f>
        <v>0</v>
      </c>
      <c r="D77" s="97">
        <f>'Inserção até 2020'!D77</f>
        <v>0</v>
      </c>
      <c r="E77" t="str">
        <f>'Inserção até 2020'!E77</f>
        <v>Bruno Paulo Moschini</v>
      </c>
      <c r="F77" t="str">
        <f>'Inserção até 2020'!F77</f>
        <v>Carlos Alberto Silva</v>
      </c>
      <c r="G77" t="str">
        <f>'Inserção até 2020'!G77</f>
        <v>Funcionalismo Privado</v>
      </c>
      <c r="H77" t="str">
        <f>'Inserção até 2020'!H77</f>
        <v>Vittia Fertilizantes e Biológicos S.A..</v>
      </c>
      <c r="I77">
        <f>'Inserção até 2020'!I77</f>
        <v>0</v>
      </c>
      <c r="J77">
        <f>'Inserção até 2020'!J77</f>
        <v>0</v>
      </c>
      <c r="K77">
        <f>'Inserção até 2020'!K77</f>
        <v>0</v>
      </c>
      <c r="L77">
        <f>'Inserção até 2020'!L77</f>
        <v>0</v>
      </c>
      <c r="M77">
        <f>'Inserção até 2020'!M77</f>
        <v>44309</v>
      </c>
      <c r="N77" t="str">
        <f>'Inserção até 2020'!N77</f>
        <v>http://lattes.cnpq.br/1312167387582891</v>
      </c>
      <c r="R77" s="151" t="s">
        <v>978</v>
      </c>
    </row>
    <row r="78" spans="1:18" ht="14.25" hidden="1" x14ac:dyDescent="0.2">
      <c r="A78" t="str">
        <f>'Inserção até 2020'!A78</f>
        <v>Dissertação</v>
      </c>
      <c r="B78" s="97">
        <f>'Inserção até 2020'!B78</f>
        <v>41325</v>
      </c>
      <c r="C78">
        <f>'Inserção até 2020'!C78</f>
        <v>0</v>
      </c>
      <c r="D78" s="97">
        <f>'Inserção até 2020'!D78</f>
        <v>0</v>
      </c>
      <c r="E78" t="str">
        <f>'Inserção até 2020'!E78</f>
        <v>Bruno Peres Benatti</v>
      </c>
      <c r="F78" t="str">
        <f>'Inserção até 2020'!F78</f>
        <v>Antonio Eduardo Furtini Neto</v>
      </c>
      <c r="G78" t="str">
        <f>'Inserção até 2020'!G78</f>
        <v>Funcionalismo Privado</v>
      </c>
      <c r="H78" t="str">
        <f>'Inserção até 2020'!H78</f>
        <v>Uralchem Trading do Brasil Ltda</v>
      </c>
      <c r="I78">
        <f>'Inserção até 2020'!I78</f>
        <v>0</v>
      </c>
      <c r="J78">
        <f>'Inserção até 2020'!J78</f>
        <v>0</v>
      </c>
      <c r="K78">
        <f>'Inserção até 2020'!K78</f>
        <v>0</v>
      </c>
      <c r="L78">
        <f>'Inserção até 2020'!L78</f>
        <v>0</v>
      </c>
      <c r="M78">
        <f>'Inserção até 2020'!M78</f>
        <v>41856</v>
      </c>
      <c r="N78" t="str">
        <f>'Inserção até 2020'!N78</f>
        <v>http://lattes.cnpq.br/5297055994110012</v>
      </c>
      <c r="R78" s="149" t="s">
        <v>1029</v>
      </c>
    </row>
    <row r="79" spans="1:18" ht="14.25" x14ac:dyDescent="0.2">
      <c r="A79" t="str">
        <f>'Inserção até 2020'!A12</f>
        <v>Dissertação</v>
      </c>
      <c r="B79" s="97">
        <f>'Inserção até 2020'!B12</f>
        <v>36731</v>
      </c>
      <c r="C79">
        <f>'Inserção até 2020'!C12</f>
        <v>0</v>
      </c>
      <c r="D79" s="97">
        <f>'Inserção até 2020'!D12</f>
        <v>0</v>
      </c>
      <c r="E79" t="str">
        <f>'Inserção até 2020'!E12</f>
        <v>Agostinho Rebellatto</v>
      </c>
      <c r="F79" t="str">
        <f>'Inserção até 2020'!F12</f>
        <v>Helcio Andrade</v>
      </c>
      <c r="G79" t="str">
        <f>'Inserção até 2020'!G12</f>
        <v xml:space="preserve">Docente </v>
      </c>
      <c r="H79" t="str">
        <f>'Inserção até 2020'!H12</f>
        <v>Instituto Federal de Educação, Ciência e Tecnologia de Santa Catarina</v>
      </c>
      <c r="I79" t="str">
        <f>'Inserção até 2020'!I12</f>
        <v>IFSC</v>
      </c>
      <c r="J79" t="str">
        <f>'Inserção até 2020'!J12</f>
        <v>Pública</v>
      </c>
      <c r="K79">
        <f>'Inserção até 2020'!K12</f>
        <v>0</v>
      </c>
      <c r="L79">
        <f>'Inserção até 2020'!L12</f>
        <v>0</v>
      </c>
      <c r="M79" s="97">
        <f>'Inserção até 2020'!M79</f>
        <v>44326</v>
      </c>
      <c r="N79">
        <f>'Inserção até 2020'!N12</f>
        <v>0</v>
      </c>
      <c r="R79" s="151" t="s">
        <v>1256</v>
      </c>
    </row>
    <row r="80" spans="1:18" ht="14.25" x14ac:dyDescent="0.2">
      <c r="A80" t="str">
        <f>'Inserção até 2020'!A426</f>
        <v>Dissertação</v>
      </c>
      <c r="B80" s="97">
        <f>'Inserção até 2020'!B426</f>
        <v>37662</v>
      </c>
      <c r="C80" t="str">
        <f>'Inserção até 2020'!C426</f>
        <v>Tese</v>
      </c>
      <c r="D80" s="97">
        <f>'Inserção até 2020'!D426</f>
        <v>38917</v>
      </c>
      <c r="E80" t="str">
        <f>'Inserção até 2020'!E426</f>
        <v>Otacílio José Passos Rangel</v>
      </c>
      <c r="F80" t="str">
        <f>'Inserção até 2020'!F426</f>
        <v>Carlos Alberto Silva/Carlos Alberto Silva</v>
      </c>
      <c r="G80" t="str">
        <f>'Inserção até 2020'!G426</f>
        <v xml:space="preserve">Docente </v>
      </c>
      <c r="H80" t="str">
        <f>'Inserção até 2020'!H426</f>
        <v>Instituto Federal de Educação, Ciência e Tecnologia do Espírito Santo</v>
      </c>
      <c r="I80" t="str">
        <f>'Inserção até 2020'!I426</f>
        <v>IFES</v>
      </c>
      <c r="J80" t="str">
        <f>'Inserção até 2020'!J426</f>
        <v>Pública</v>
      </c>
      <c r="K80">
        <f>'Inserção até 2020'!K426</f>
        <v>0</v>
      </c>
      <c r="L80">
        <f>'Inserção até 2020'!L426</f>
        <v>0</v>
      </c>
      <c r="M80" s="97">
        <f>'Inserção até 2020'!M80</f>
        <v>44327</v>
      </c>
      <c r="N80" t="str">
        <f>'Inserção até 2020'!N426</f>
        <v>http://lattes.cnpq.br/7212423450267908</v>
      </c>
      <c r="R80" s="149" t="s">
        <v>777</v>
      </c>
    </row>
    <row r="81" spans="1:18" ht="14.25" hidden="1" x14ac:dyDescent="0.2">
      <c r="A81" t="str">
        <f>'Inserção até 2020'!A81</f>
        <v>Dissertação</v>
      </c>
      <c r="B81" s="97">
        <f>'Inserção até 2020'!B81</f>
        <v>39534</v>
      </c>
      <c r="C81" t="str">
        <f>'Inserção até 2020'!C81</f>
        <v>Tese</v>
      </c>
      <c r="D81" s="97">
        <f>'Inserção até 2020'!D81</f>
        <v>41057</v>
      </c>
      <c r="E81" t="str">
        <f>'Inserção até 2020'!E81</f>
        <v>Cândido Barreto de Novais</v>
      </c>
      <c r="F81" t="str">
        <f>'Inserção até 2020'!F81</f>
        <v>José Oswaldo Siqueira/José Oswaldo Siqueira</v>
      </c>
      <c r="G81" t="str">
        <f>'Inserção até 2020'!G81</f>
        <v>Funcionalismo Privado</v>
      </c>
      <c r="H81" t="str">
        <f>'Inserção até 2020'!H81</f>
        <v>Empresa Scheffer</v>
      </c>
      <c r="I81">
        <f>'Inserção até 2020'!I81</f>
        <v>0</v>
      </c>
      <c r="J81">
        <f>'Inserção até 2020'!J81</f>
        <v>0</v>
      </c>
      <c r="K81">
        <f>'Inserção até 2020'!K81</f>
        <v>0</v>
      </c>
      <c r="L81">
        <f>'Inserção até 2020'!L81</f>
        <v>0</v>
      </c>
      <c r="M81">
        <f>'Inserção até 2020'!M81</f>
        <v>43786</v>
      </c>
      <c r="N81" t="str">
        <f>'Inserção até 2020'!N81</f>
        <v>http://lattes.cnpq.br/1861615839380317</v>
      </c>
      <c r="R81" s="151" t="s">
        <v>1174</v>
      </c>
    </row>
    <row r="82" spans="1:18" ht="14.25" hidden="1" x14ac:dyDescent="0.2">
      <c r="A82" t="str">
        <f>'Inserção até 2020'!A82</f>
        <v>Dissertação</v>
      </c>
      <c r="B82" s="97">
        <f>'Inserção até 2020'!B82</f>
        <v>43700</v>
      </c>
      <c r="C82">
        <f>'Inserção até 2020'!C82</f>
        <v>0</v>
      </c>
      <c r="D82" s="97">
        <f>'Inserção até 2020'!D82</f>
        <v>0</v>
      </c>
      <c r="E82" t="str">
        <f>'Inserção até 2020'!E82</f>
        <v>Carin Sgobi Zanchi</v>
      </c>
      <c r="F82" t="str">
        <f>'Inserção até 2020'!F82</f>
        <v>Marco Aurélio Carbone Carneiro</v>
      </c>
      <c r="G82" t="str">
        <f>'Inserção até 2020'!G82</f>
        <v>Preparação para doutorado</v>
      </c>
      <c r="H82">
        <f>'Inserção até 2020'!H82</f>
        <v>0</v>
      </c>
      <c r="I82">
        <f>'Inserção até 2020'!I82</f>
        <v>0</v>
      </c>
      <c r="J82">
        <f>'Inserção até 2020'!J82</f>
        <v>0</v>
      </c>
      <c r="K82" t="str">
        <f>'Inserção até 2020'!K82</f>
        <v>Preparação para doutorado</v>
      </c>
      <c r="L82">
        <f>'Inserção até 2020'!L82</f>
        <v>0</v>
      </c>
      <c r="M82">
        <f>'Inserção até 2020'!M82</f>
        <v>44129</v>
      </c>
      <c r="N82" t="str">
        <f>'Inserção até 2020'!N82</f>
        <v>http://lattes.cnpq.br/7964767790432159</v>
      </c>
      <c r="R82" s="149" t="s">
        <v>778</v>
      </c>
    </row>
    <row r="83" spans="1:18" ht="14.25" x14ac:dyDescent="0.2">
      <c r="A83">
        <f>'Inserção até 2020'!A323</f>
        <v>0</v>
      </c>
      <c r="B83" s="97">
        <f>'Inserção até 2020'!B323</f>
        <v>0</v>
      </c>
      <c r="C83" t="str">
        <f>'Inserção até 2020'!C323</f>
        <v>Tese</v>
      </c>
      <c r="D83" s="97">
        <f>'Inserção até 2020'!D323</f>
        <v>42692</v>
      </c>
      <c r="E83" t="str">
        <f>'Inserção até 2020'!E323</f>
        <v>Linnajara de Vasconcelos Martins</v>
      </c>
      <c r="F83" t="str">
        <f>'Inserção até 2020'!F323</f>
        <v>Fatima M S Moreira</v>
      </c>
      <c r="G83" t="str">
        <f>'Inserção até 2020'!G323</f>
        <v xml:space="preserve">Docente </v>
      </c>
      <c r="H83" t="str">
        <f>'Inserção até 2020'!H323</f>
        <v>Instituto Federal de Educação, Ciência e Tecnologia do Pará</v>
      </c>
      <c r="I83" t="str">
        <f>'Inserção até 2020'!I323</f>
        <v>IFPA</v>
      </c>
      <c r="J83" t="str">
        <f>'Inserção até 2020'!J323</f>
        <v>Pública</v>
      </c>
      <c r="K83" t="str">
        <f>'Inserção até 2020'!K323</f>
        <v>Campus Rural de Marabá</v>
      </c>
      <c r="L83">
        <f>'Inserção até 2020'!L323</f>
        <v>0</v>
      </c>
      <c r="M83" s="97">
        <f>'Inserção até 2020'!M83</f>
        <v>44315</v>
      </c>
      <c r="N83" t="str">
        <f>'Inserção até 2020'!N323</f>
        <v>http://lattes.cnpq.br/5311834578323579</v>
      </c>
      <c r="R83" s="151" t="s">
        <v>1123</v>
      </c>
    </row>
    <row r="84" spans="1:18" ht="14.25" hidden="1" x14ac:dyDescent="0.2">
      <c r="A84" t="str">
        <f>'Inserção até 2020'!A84</f>
        <v>Dissertação</v>
      </c>
      <c r="B84" s="97">
        <f>'Inserção até 2020'!B84</f>
        <v>34926</v>
      </c>
      <c r="C84">
        <f>'Inserção até 2020'!C84</f>
        <v>0</v>
      </c>
      <c r="D84" s="97">
        <f>'Inserção até 2020'!D84</f>
        <v>0</v>
      </c>
      <c r="E84" t="str">
        <f>'Inserção até 2020'!E84</f>
        <v>Carla Rossi</v>
      </c>
      <c r="F84" t="str">
        <f>'Inserção até 2020'!F84</f>
        <v>Valdemar Faquin</v>
      </c>
      <c r="G84" t="str">
        <f>'Inserção até 2020'!G84</f>
        <v>Fora da área</v>
      </c>
      <c r="H84">
        <f>'Inserção até 2020'!H84</f>
        <v>0</v>
      </c>
      <c r="I84">
        <f>'Inserção até 2020'!I84</f>
        <v>0</v>
      </c>
      <c r="J84" t="str">
        <f>'Inserção até 2020'!J84</f>
        <v>Contábil</v>
      </c>
      <c r="K84">
        <f>'Inserção até 2020'!K84</f>
        <v>0</v>
      </c>
      <c r="L84">
        <f>'Inserção até 2020'!L84</f>
        <v>0</v>
      </c>
      <c r="M84" t="str">
        <f>'Inserção até 2020'!M84</f>
        <v>Sem Currículo Lattes</v>
      </c>
      <c r="N84">
        <f>'Inserção até 2020'!N84</f>
        <v>0</v>
      </c>
      <c r="R84" s="149" t="s">
        <v>779</v>
      </c>
    </row>
    <row r="85" spans="1:18" ht="14.25" x14ac:dyDescent="0.2">
      <c r="A85" t="str">
        <f>'Inserção até 2020'!A425</f>
        <v>Dissertação</v>
      </c>
      <c r="B85" s="97">
        <f>'Inserção até 2020'!B425</f>
        <v>43294</v>
      </c>
      <c r="C85" t="str">
        <f>'Inserção até 2020'!C425</f>
        <v>Tese</v>
      </c>
      <c r="D85" s="97">
        <f>'Inserção até 2020'!D425</f>
        <v>44148</v>
      </c>
      <c r="E85" t="str">
        <f>'Inserção até 2020'!E425</f>
        <v>Osnar Obede da Silva Aragão</v>
      </c>
      <c r="F85" t="str">
        <f>'Inserção até 2020'!F425</f>
        <v>Fatima Maria de Souza Moreira</v>
      </c>
      <c r="G85" t="str">
        <f>'Inserção até 2020'!G425</f>
        <v xml:space="preserve">Docente </v>
      </c>
      <c r="H85" t="str">
        <f>'Inserção até 2020'!H425</f>
        <v>Instituto Federal de Educação, Ciência e Tecnologia do Pará</v>
      </c>
      <c r="I85" t="str">
        <f>'Inserção até 2020'!I425</f>
        <v>IFPA</v>
      </c>
      <c r="J85" t="str">
        <f>'Inserção até 2020'!J425</f>
        <v>Pública</v>
      </c>
      <c r="K85" t="str">
        <f>'Inserção até 2020'!K425</f>
        <v>Campus Breve</v>
      </c>
      <c r="L85">
        <f>'Inserção até 2020'!L425</f>
        <v>0</v>
      </c>
      <c r="M85" s="97">
        <f>'Inserção até 2020'!M85</f>
        <v>43853</v>
      </c>
      <c r="N85" t="str">
        <f>'Inserção até 2020'!N425</f>
        <v>http://lattes.cnpq.br/8319904997869194</v>
      </c>
      <c r="R85" s="151" t="s">
        <v>1240</v>
      </c>
    </row>
    <row r="86" spans="1:18" ht="14.25" x14ac:dyDescent="0.2">
      <c r="A86" t="str">
        <f>'Inserção até 2020'!A434</f>
        <v>Dissertação</v>
      </c>
      <c r="B86" s="97" t="str">
        <f>'Inserção até 2020'!B434</f>
        <v>xx/xx/1985</v>
      </c>
      <c r="C86">
        <f>'Inserção até 2020'!C434</f>
        <v>0</v>
      </c>
      <c r="D86" s="97">
        <f>'Inserção até 2020'!D434</f>
        <v>0</v>
      </c>
      <c r="E86" t="str">
        <f>'Inserção até 2020'!E434</f>
        <v>Paulino da Cunha Leite</v>
      </c>
      <c r="F86" t="str">
        <f>'Inserção até 2020'!F434</f>
        <v>Alfredo Scheid Lopes</v>
      </c>
      <c r="G86" t="str">
        <f>'Inserção até 2020'!G434</f>
        <v xml:space="preserve">Docente </v>
      </c>
      <c r="H86" t="str">
        <f>'Inserção até 2020'!H434</f>
        <v>Instituto Federal de Educação, Ciência e Tecnologia do Sudeste de Minas Gerais</v>
      </c>
      <c r="I86" t="str">
        <f>'Inserção até 2020'!I434</f>
        <v>IFSUDESTEMG</v>
      </c>
      <c r="J86" t="str">
        <f>'Inserção até 2020'!J434</f>
        <v>Pública</v>
      </c>
      <c r="K86" t="str">
        <f>'Inserção até 2020'!K434</f>
        <v>Docente U IFET - MG</v>
      </c>
      <c r="L86">
        <f>'Inserção até 2020'!L434</f>
        <v>0</v>
      </c>
      <c r="M86" s="97">
        <f>'Inserção até 2020'!M86</f>
        <v>43800</v>
      </c>
      <c r="N86">
        <f>'Inserção até 2020'!N434</f>
        <v>0</v>
      </c>
      <c r="R86" s="149" t="s">
        <v>780</v>
      </c>
    </row>
    <row r="87" spans="1:18" ht="14.25" hidden="1" x14ac:dyDescent="0.2">
      <c r="A87" t="str">
        <f>'Inserção até 2020'!A87</f>
        <v>Dissertação</v>
      </c>
      <c r="B87" s="97">
        <f>'Inserção até 2020'!B87</f>
        <v>33541</v>
      </c>
      <c r="C87">
        <f>'Inserção até 2020'!C87</f>
        <v>0</v>
      </c>
      <c r="D87" s="97">
        <f>'Inserção até 2020'!D87</f>
        <v>0</v>
      </c>
      <c r="E87" t="str">
        <f>'Inserção até 2020'!E87</f>
        <v>Carlos Hissao Kurihara</v>
      </c>
      <c r="F87" t="str">
        <f>'Inserção até 2020'!F87</f>
        <v>Valdemar Faquin</v>
      </c>
      <c r="G87" t="str">
        <f>'Inserção até 2020'!G87</f>
        <v>Funcionalismo Público</v>
      </c>
      <c r="H87" t="str">
        <f>'Inserção até 2020'!H87</f>
        <v>Empresa Brasileira de Pesquisa Agropecuária</v>
      </c>
      <c r="I87" t="str">
        <f>'Inserção até 2020'!I87</f>
        <v>EMBRAPA</v>
      </c>
      <c r="J87" t="str">
        <f>'Inserção até 2020'!J87</f>
        <v>Pesquisador</v>
      </c>
      <c r="K87" t="str">
        <f>'Inserção até 2020'!K87</f>
        <v>Agropecuária Oeste</v>
      </c>
      <c r="L87" t="str">
        <f>'Inserção até 2020'!L87</f>
        <v>AUTARQUIAS FEDERAIS/ESTADUAIS</v>
      </c>
      <c r="M87">
        <f>'Inserção até 2020'!M87</f>
        <v>43846</v>
      </c>
      <c r="N87">
        <f>'Inserção até 2020'!N87</f>
        <v>0</v>
      </c>
      <c r="R87" s="151" t="s">
        <v>1042</v>
      </c>
    </row>
    <row r="88" spans="1:18" ht="14.25" x14ac:dyDescent="0.2">
      <c r="A88">
        <f>'Inserção até 2020'!A502</f>
        <v>0</v>
      </c>
      <c r="B88" s="97">
        <f>'Inserção até 2020'!B502</f>
        <v>0</v>
      </c>
      <c r="C88" t="str">
        <f>'Inserção até 2020'!C502</f>
        <v>Tese</v>
      </c>
      <c r="D88" s="97">
        <f>'Inserção até 2020'!D502</f>
        <v>38804</v>
      </c>
      <c r="E88" t="str">
        <f>'Inserção até 2020'!E502</f>
        <v>Silvana da Silva</v>
      </c>
      <c r="F88" t="str">
        <f>'Inserção até 2020'!F502</f>
        <v>José Oswaldo Siqueira</v>
      </c>
      <c r="G88" t="str">
        <f>'Inserção até 2020'!G502</f>
        <v xml:space="preserve">Docente </v>
      </c>
      <c r="H88" t="str">
        <f>'Inserção até 2020'!H502</f>
        <v>Instituto Federal de Educação, Ciência e Tecnologia do Sudeste de Minas Gerais</v>
      </c>
      <c r="I88" t="str">
        <f>'Inserção até 2020'!I502</f>
        <v>IFSUDESTEMG</v>
      </c>
      <c r="J88" t="str">
        <f>'Inserção até 2020'!J502</f>
        <v>Pública</v>
      </c>
      <c r="K88" t="str">
        <f>'Inserção até 2020'!K502</f>
        <v>Docente U IFET - MG</v>
      </c>
      <c r="L88">
        <f>'Inserção até 2020'!L502</f>
        <v>0</v>
      </c>
      <c r="M88" s="97">
        <f>'Inserção até 2020'!M88</f>
        <v>43796</v>
      </c>
      <c r="N88" t="str">
        <f>'Inserção até 2020'!N502</f>
        <v>http://lattes.cnpq.br/1355456287290711</v>
      </c>
      <c r="R88" s="149" t="s">
        <v>781</v>
      </c>
    </row>
    <row r="89" spans="1:18" ht="14.25" x14ac:dyDescent="0.2">
      <c r="A89" t="str">
        <f>'Inserção até 2020'!A184</f>
        <v>Dissertação</v>
      </c>
      <c r="B89" s="97">
        <f>'Inserção até 2020'!B184</f>
        <v>38212</v>
      </c>
      <c r="C89" t="str">
        <f>'Inserção até 2020'!C184</f>
        <v>Tese</v>
      </c>
      <c r="D89" s="97">
        <f>'Inserção até 2020'!D184</f>
        <v>39429</v>
      </c>
      <c r="E89" t="str">
        <f>'Inserção até 2020'!E184</f>
        <v>Felipe Campos Figueiredo</v>
      </c>
      <c r="F89" t="str">
        <f>'Inserção até 2020'!F184</f>
        <v>Antonio Eduardo Furtini Neto/Paulo Tácito Gontijo Guimarães</v>
      </c>
      <c r="G89" t="str">
        <f>'Inserção até 2020'!G184</f>
        <v xml:space="preserve">Docente </v>
      </c>
      <c r="H89" t="str">
        <f>'Inserção até 2020'!H184</f>
        <v>Instituto Federal de Educação, Ciência e Tecnologia do Sul de Minas</v>
      </c>
      <c r="I89" t="str">
        <f>'Inserção até 2020'!I184</f>
        <v>IFSULDEMINAS</v>
      </c>
      <c r="J89" t="str">
        <f>'Inserção até 2020'!J184</f>
        <v>Pública</v>
      </c>
      <c r="K89">
        <f>'Inserção até 2020'!K184</f>
        <v>0</v>
      </c>
      <c r="L89">
        <f>'Inserção até 2020'!L184</f>
        <v>0</v>
      </c>
      <c r="M89" s="97">
        <f>'Inserção até 2020'!M89</f>
        <v>43818</v>
      </c>
      <c r="N89" t="str">
        <f>'Inserção até 2020'!N184</f>
        <v>http://lattes.cnpq.br/0469393581250940</v>
      </c>
      <c r="R89" s="151" t="s">
        <v>919</v>
      </c>
    </row>
    <row r="90" spans="1:18" ht="14.25" hidden="1" x14ac:dyDescent="0.2">
      <c r="A90" t="str">
        <f>'Inserção até 2020'!A90</f>
        <v>Dissertação</v>
      </c>
      <c r="B90" s="97">
        <f>'Inserção até 2020'!B90</f>
        <v>38170</v>
      </c>
      <c r="C90">
        <f>'Inserção até 2020'!C90</f>
        <v>0</v>
      </c>
      <c r="D90" s="97">
        <f>'Inserção até 2020'!D90</f>
        <v>0</v>
      </c>
      <c r="E90" t="str">
        <f>'Inserção até 2020'!E90</f>
        <v>Carolina Cardoso Lisboa</v>
      </c>
      <c r="F90" t="str">
        <f>'Inserção até 2020'!F90</f>
        <v>João José Marques</v>
      </c>
      <c r="G90" t="str">
        <f>'Inserção até 2020'!G90</f>
        <v>Funcionalismo Privado</v>
      </c>
      <c r="H90" t="str">
        <f>'Inserção até 2020'!H90</f>
        <v>Rothamsted Research, UK</v>
      </c>
      <c r="I90">
        <f>'Inserção até 2020'!I90</f>
        <v>0</v>
      </c>
      <c r="J90" t="str">
        <f>'Inserção até 2020'!J90</f>
        <v>Coordenadora de Projetos</v>
      </c>
      <c r="K90">
        <f>'Inserção até 2020'!K90</f>
        <v>0</v>
      </c>
      <c r="L90">
        <f>'Inserção até 2020'!L90</f>
        <v>0</v>
      </c>
      <c r="M90">
        <f>'Inserção até 2020'!M90</f>
        <v>42148</v>
      </c>
      <c r="N90">
        <f>'Inserção até 2020'!N90</f>
        <v>0</v>
      </c>
      <c r="R90" s="149" t="s">
        <v>782</v>
      </c>
    </row>
    <row r="91" spans="1:18" ht="14.25" hidden="1" x14ac:dyDescent="0.2">
      <c r="A91" t="str">
        <f>'Inserção até 2020'!A91</f>
        <v>Dissertação</v>
      </c>
      <c r="B91" s="97">
        <f>'Inserção até 2020'!B91</f>
        <v>43312</v>
      </c>
      <c r="C91">
        <f>'Inserção até 2020'!C91</f>
        <v>0</v>
      </c>
      <c r="D91" s="97">
        <f>'Inserção até 2020'!D91</f>
        <v>0</v>
      </c>
      <c r="E91" t="str">
        <f>'Inserção até 2020'!E91</f>
        <v>Carolline Vargas e Silva</v>
      </c>
      <c r="F91" t="str">
        <f>'Inserção até 2020'!F91</f>
        <v>Moacir de Souza Dias Júnior</v>
      </c>
      <c r="G91" t="str">
        <f>'Inserção até 2020'!G91</f>
        <v>Preparação para doutorado</v>
      </c>
      <c r="H91">
        <f>'Inserção até 2020'!H91</f>
        <v>0</v>
      </c>
      <c r="I91">
        <f>'Inserção até 2020'!I91</f>
        <v>0</v>
      </c>
      <c r="J91">
        <f>'Inserção até 2020'!J91</f>
        <v>0</v>
      </c>
      <c r="K91" t="str">
        <f>'Inserção até 2020'!K91</f>
        <v>Preparando para o doutorado</v>
      </c>
      <c r="L91">
        <f>'Inserção até 2020'!L91</f>
        <v>0</v>
      </c>
      <c r="M91">
        <f>'Inserção até 2020'!M91</f>
        <v>44229</v>
      </c>
      <c r="N91" t="str">
        <f>'Inserção até 2020'!N91</f>
        <v>http://lattes.cnpq.br/4582265817656551</v>
      </c>
      <c r="R91" s="151" t="s">
        <v>977</v>
      </c>
    </row>
    <row r="92" spans="1:18" ht="14.25" x14ac:dyDescent="0.2">
      <c r="A92" t="str">
        <f>'Inserção até 2020'!A337</f>
        <v>Dissertação</v>
      </c>
      <c r="B92" s="97">
        <f>'Inserção até 2020'!B337</f>
        <v>33644</v>
      </c>
      <c r="C92">
        <f>'Inserção até 2020'!C337</f>
        <v>0</v>
      </c>
      <c r="D92" s="97">
        <f>'Inserção até 2020'!D337</f>
        <v>0</v>
      </c>
      <c r="E92" t="str">
        <f>'Inserção até 2020'!E337</f>
        <v>Lucia Ferreira</v>
      </c>
      <c r="F92" t="str">
        <f>'Inserção até 2020'!F337</f>
        <v>Nilton Curi</v>
      </c>
      <c r="G92" t="str">
        <f>'Inserção até 2020'!G337</f>
        <v xml:space="preserve">Docente </v>
      </c>
      <c r="H92" t="str">
        <f>'Inserção até 2020'!H337</f>
        <v>Instituto Federal de Educação, Ciência e Tecnologia do Sul de Minas</v>
      </c>
      <c r="I92" t="str">
        <f>'Inserção até 2020'!I337</f>
        <v>IFSULDEMINAS</v>
      </c>
      <c r="J92" t="str">
        <f>'Inserção até 2020'!J337</f>
        <v>Pública</v>
      </c>
      <c r="K92" t="str">
        <f>'Inserção até 2020'!K337</f>
        <v>Campus Inconfidentes</v>
      </c>
      <c r="L92">
        <f>'Inserção até 2020'!L337</f>
        <v>0</v>
      </c>
      <c r="M92" s="97">
        <f>'Inserção até 2020'!M92</f>
        <v>43811</v>
      </c>
      <c r="N92">
        <f>'Inserção até 2020'!N337</f>
        <v>0</v>
      </c>
      <c r="R92" s="149" t="s">
        <v>783</v>
      </c>
    </row>
    <row r="93" spans="1:18" ht="14.25" hidden="1" x14ac:dyDescent="0.2">
      <c r="A93" t="str">
        <f>'Inserção até 2020'!A93</f>
        <v>Dissertação</v>
      </c>
      <c r="B93" s="97">
        <f>'Inserção até 2020'!B93</f>
        <v>34600</v>
      </c>
      <c r="C93">
        <f>'Inserção até 2020'!C93</f>
        <v>0</v>
      </c>
      <c r="D93" s="97">
        <f>'Inserção até 2020'!D93</f>
        <v>0</v>
      </c>
      <c r="E93" t="str">
        <f>'Inserção até 2020'!E93</f>
        <v>César da Silva Chagas</v>
      </c>
      <c r="F93" t="str">
        <f>'Inserção até 2020'!F93</f>
        <v>Nilton Curi</v>
      </c>
      <c r="G93" t="str">
        <f>'Inserção até 2020'!G93</f>
        <v>Funcionalismo Público</v>
      </c>
      <c r="H93" t="str">
        <f>'Inserção até 2020'!H93</f>
        <v>Empresa Brasileira de Pesquisa Agropecuária</v>
      </c>
      <c r="I93" t="str">
        <f>'Inserção até 2020'!I93</f>
        <v>EMBRAPA</v>
      </c>
      <c r="J93" t="str">
        <f>'Inserção até 2020'!J93</f>
        <v>Pesquisador</v>
      </c>
      <c r="K93" t="str">
        <f>'Inserção até 2020'!K93</f>
        <v>Solos</v>
      </c>
      <c r="L93" t="str">
        <f>'Inserção até 2020'!L93</f>
        <v>AUTARQUIAS FEDERAIS/ESTADUAIS</v>
      </c>
      <c r="M93" t="str">
        <f>'Inserção até 2020'!M93</f>
        <v>26/09/2019</v>
      </c>
      <c r="N93">
        <f>'Inserção até 2020'!N93</f>
        <v>0</v>
      </c>
      <c r="R93" s="151" t="s">
        <v>1008</v>
      </c>
    </row>
    <row r="94" spans="1:18" ht="14.25" hidden="1" x14ac:dyDescent="0.2">
      <c r="A94" t="str">
        <f>'Inserção até 2020'!A94</f>
        <v>Dissertação</v>
      </c>
      <c r="B94" s="97">
        <f>'Inserção até 2020'!B94</f>
        <v>43292</v>
      </c>
      <c r="C94">
        <f>'Inserção até 2020'!C94</f>
        <v>0</v>
      </c>
      <c r="D94" s="97">
        <f>'Inserção até 2020'!D94</f>
        <v>0</v>
      </c>
      <c r="E94" t="str">
        <f>'Inserção até 2020'!E94</f>
        <v>Cesar Ferreira Santos</v>
      </c>
      <c r="F94" t="str">
        <f>'Inserção até 2020'!F94</f>
        <v>Douglas Ramos Guelfi Silva</v>
      </c>
      <c r="G94" t="str">
        <f>'Inserção até 2020'!G94</f>
        <v>Funcionalismo Público</v>
      </c>
      <c r="H94" t="str">
        <f>'Inserção até 2020'!H94</f>
        <v>Instituto Federal de Educação, Ciência e Tecnologia do Sudeste de Minas Gerais</v>
      </c>
      <c r="I94" t="str">
        <f>'Inserção até 2020'!I94</f>
        <v>IFSUDESTEMG</v>
      </c>
      <c r="J94" t="str">
        <f>'Inserção até 2020'!J94</f>
        <v>Tecnico Agricola</v>
      </c>
      <c r="K94" t="str">
        <f>'Inserção até 2020'!K94</f>
        <v>Campus Barbacena</v>
      </c>
      <c r="L94" t="str">
        <f>'Inserção até 2020'!L94</f>
        <v>AUTARQUIAS FEDERAIS/ESTADUAIS</v>
      </c>
      <c r="M94" t="str">
        <f>'Inserção até 2020'!M94</f>
        <v> 11/05/2021</v>
      </c>
      <c r="N94" t="str">
        <f>'Inserção até 2020'!N94</f>
        <v>http://lattes.cnpq.br/1071470051957403</v>
      </c>
      <c r="R94" s="149" t="s">
        <v>784</v>
      </c>
    </row>
    <row r="95" spans="1:18" ht="14.25" hidden="1" x14ac:dyDescent="0.2">
      <c r="A95" t="str">
        <f>'Inserção até 2020'!A95</f>
        <v>Dissertação</v>
      </c>
      <c r="B95" s="97">
        <f>'Inserção até 2020'!B95</f>
        <v>43448</v>
      </c>
      <c r="C95">
        <f>'Inserção até 2020'!C95</f>
        <v>0</v>
      </c>
      <c r="D95" s="97">
        <f>'Inserção até 2020'!D95</f>
        <v>0</v>
      </c>
      <c r="E95" t="str">
        <f>'Inserção até 2020'!E95</f>
        <v>Cesar Florentino Puma Veja</v>
      </c>
      <c r="F95" t="str">
        <f>'Inserção até 2020'!F95</f>
        <v>Fatima Maria de Souza Moreira</v>
      </c>
      <c r="G95" t="str">
        <f>'Inserção até 2020'!G95</f>
        <v>Sem informação pós-defesa</v>
      </c>
      <c r="H95">
        <f>'Inserção até 2020'!H95</f>
        <v>0</v>
      </c>
      <c r="I95">
        <f>'Inserção até 2020'!I95</f>
        <v>0</v>
      </c>
      <c r="J95">
        <f>'Inserção até 2020'!J95</f>
        <v>0</v>
      </c>
      <c r="K95" t="str">
        <f>'Inserção até 2020'!K95</f>
        <v>Peruano-retornou ao seu país- bolsa PEC-PG</v>
      </c>
      <c r="L95">
        <f>'Inserção até 2020'!L95</f>
        <v>0</v>
      </c>
      <c r="M95">
        <f>'Inserção até 2020'!M95</f>
        <v>0</v>
      </c>
      <c r="N95" t="str">
        <f>'Inserção até 2020'!N95</f>
        <v>http://lattes.cnpq.br/4057651712393384</v>
      </c>
      <c r="R95" s="151" t="s">
        <v>1157</v>
      </c>
    </row>
    <row r="96" spans="1:18" ht="14.25" hidden="1" x14ac:dyDescent="0.2">
      <c r="A96" t="str">
        <f>'Inserção até 2020'!A96</f>
        <v>Dissertação</v>
      </c>
      <c r="B96" s="97">
        <f>'Inserção até 2020'!B96</f>
        <v>39127</v>
      </c>
      <c r="C96" t="str">
        <f>'Inserção até 2020'!C96</f>
        <v>Tese</v>
      </c>
      <c r="D96" s="97">
        <f>'Inserção até 2020'!D96</f>
        <v>40193</v>
      </c>
      <c r="E96" t="str">
        <f>'Inserção até 2020'!E96</f>
        <v>Cezar Francisco Araújo Júnior</v>
      </c>
      <c r="F96" t="str">
        <f>'Inserção até 2020'!F96</f>
        <v>Moacir de Souza Dias Junior/Moacir de Souza Dias Junior</v>
      </c>
      <c r="G96" t="str">
        <f>'Inserção até 2020'!G96</f>
        <v>Funcionalismo Público</v>
      </c>
      <c r="H96" t="str">
        <f>'Inserção até 2020'!H96</f>
        <v>Instituto de Desenvolvimento Rural do Paraná</v>
      </c>
      <c r="I96" t="str">
        <f>'Inserção até 2020'!I96</f>
        <v>IAPAR</v>
      </c>
      <c r="J96" t="str">
        <f>'Inserção até 2020'!J96</f>
        <v>Pesquisador</v>
      </c>
      <c r="K96">
        <f>'Inserção até 2020'!K96</f>
        <v>0</v>
      </c>
      <c r="L96" t="str">
        <f>'Inserção até 2020'!L96</f>
        <v>EMPRESAS/INSTITUTOS ESTADUAIS DE PESQUISA</v>
      </c>
      <c r="M96">
        <f>'Inserção até 2020'!M96</f>
        <v>44315</v>
      </c>
      <c r="N96" t="str">
        <f>'Inserção até 2020'!N96</f>
        <v>http://lattes.cnpq.br/1660664263539450</v>
      </c>
      <c r="R96" s="149" t="s">
        <v>785</v>
      </c>
    </row>
    <row r="97" spans="1:18" ht="14.25" hidden="1" x14ac:dyDescent="0.2">
      <c r="A97" t="str">
        <f>'Inserção até 2020'!A97</f>
        <v>Dissertação</v>
      </c>
      <c r="B97" s="97">
        <f>'Inserção até 2020'!B97</f>
        <v>39589</v>
      </c>
      <c r="C97" t="str">
        <f>'Inserção até 2020'!C97</f>
        <v>Tese</v>
      </c>
      <c r="D97" s="97">
        <f>'Inserção até 2020'!D97</f>
        <v>40597</v>
      </c>
      <c r="E97" t="str">
        <f>'Inserção até 2020'!E97</f>
        <v>Ciro Augusto de Souza Magalhães</v>
      </c>
      <c r="F97" t="str">
        <f>'Inserção até 2020'!F97</f>
        <v>José Maria de Lima/José Maria de Lima</v>
      </c>
      <c r="G97" t="str">
        <f>'Inserção até 2020'!G97</f>
        <v>Funcionalismo Público</v>
      </c>
      <c r="H97" t="str">
        <f>'Inserção até 2020'!H97</f>
        <v>Empresa Brasileira de Pesquisa Agropecuária</v>
      </c>
      <c r="I97" t="str">
        <f>'Inserção até 2020'!I97</f>
        <v>EMBRAPA</v>
      </c>
      <c r="J97" t="str">
        <f>'Inserção até 2020'!J97</f>
        <v>Pesquisador</v>
      </c>
      <c r="K97" t="str">
        <f>'Inserção até 2020'!K97</f>
        <v>Agrossilvipastoril</v>
      </c>
      <c r="L97" t="str">
        <f>'Inserção até 2020'!L97</f>
        <v>AUTARQUIAS FEDERAIS/ESTADUAIS</v>
      </c>
      <c r="M97">
        <f>'Inserção até 2020'!M97</f>
        <v>44316</v>
      </c>
      <c r="N97" t="str">
        <f>'Inserção até 2020'!N97</f>
        <v>http://lattes.cnpq.br/7758770757321541</v>
      </c>
      <c r="R97" s="151" t="s">
        <v>1125</v>
      </c>
    </row>
    <row r="98" spans="1:18" ht="14.25" hidden="1" x14ac:dyDescent="0.2">
      <c r="A98" t="str">
        <f>'Inserção até 2020'!A98</f>
        <v>Dissertação</v>
      </c>
      <c r="B98" s="97" t="str">
        <f>'Inserção até 2020'!B98</f>
        <v>xx/xx/1989</v>
      </c>
      <c r="C98">
        <f>'Inserção até 2020'!C98</f>
        <v>0</v>
      </c>
      <c r="D98" s="97">
        <f>'Inserção até 2020'!D98</f>
        <v>0</v>
      </c>
      <c r="E98" t="str">
        <f>'Inserção até 2020'!E98</f>
        <v>Cláudia Márcia Clemente</v>
      </c>
      <c r="F98" t="str">
        <f>'Inserção até 2020'!F98</f>
        <v>Janice Guedes de Carvalho</v>
      </c>
      <c r="G98" t="str">
        <f>'Inserção até 2020'!G98</f>
        <v>Sem informação pós-defesa</v>
      </c>
      <c r="H98">
        <f>'Inserção até 2020'!H98</f>
        <v>0</v>
      </c>
      <c r="I98">
        <f>'Inserção até 2020'!I98</f>
        <v>0</v>
      </c>
      <c r="J98">
        <f>'Inserção até 2020'!J98</f>
        <v>0</v>
      </c>
      <c r="K98" t="str">
        <f>'Inserção até 2020'!K98</f>
        <v xml:space="preserve">Sem informação </v>
      </c>
      <c r="L98">
        <f>'Inserção até 2020'!L98</f>
        <v>0</v>
      </c>
      <c r="M98" t="str">
        <f>'Inserção até 2020'!M98</f>
        <v>Sem Currículo Lattes</v>
      </c>
      <c r="N98">
        <f>'Inserção até 2020'!N98</f>
        <v>0</v>
      </c>
      <c r="R98" s="149" t="s">
        <v>786</v>
      </c>
    </row>
    <row r="99" spans="1:18" ht="14.25" x14ac:dyDescent="0.2">
      <c r="A99" t="str">
        <f>'Inserção até 2020'!A535</f>
        <v>Dissertação</v>
      </c>
      <c r="B99" s="97">
        <f>'Inserção até 2020'!B535</f>
        <v>40967</v>
      </c>
      <c r="C99" t="str">
        <f>'Inserção até 2020'!C535</f>
        <v>Tese</v>
      </c>
      <c r="D99" s="97">
        <f>'Inserção até 2020'!D535</f>
        <v>41684</v>
      </c>
      <c r="E99" t="str">
        <f>'Inserção até 2020'!E535</f>
        <v>Walbert Junior Reis dos Santos</v>
      </c>
      <c r="F99" t="str">
        <f>'Inserção até 2020'!F535</f>
        <v>João José Marques/João José Marques</v>
      </c>
      <c r="G99" t="str">
        <f>'Inserção até 2020'!G535</f>
        <v xml:space="preserve">Docente </v>
      </c>
      <c r="H99" t="str">
        <f>'Inserção até 2020'!H535</f>
        <v>Instituto Federal de Educação, Ciência e Tecnologia do Sul de Minas</v>
      </c>
      <c r="I99" t="str">
        <f>'Inserção até 2020'!I535</f>
        <v>IFSULDEMINAS</v>
      </c>
      <c r="J99" t="str">
        <f>'Inserção até 2020'!J535</f>
        <v>Pública</v>
      </c>
      <c r="K99">
        <f>'Inserção até 2020'!K535</f>
        <v>0</v>
      </c>
      <c r="L99">
        <f>'Inserção até 2020'!L535</f>
        <v>0</v>
      </c>
      <c r="M99" s="97">
        <f>'Inserção até 2020'!M99</f>
        <v>43863</v>
      </c>
      <c r="N99" t="str">
        <f>'Inserção até 2020'!N535</f>
        <v>http://lattes.cnpq.br/4259199128973982</v>
      </c>
      <c r="R99" s="151" t="s">
        <v>1179</v>
      </c>
    </row>
    <row r="100" spans="1:18" ht="14.25" hidden="1" x14ac:dyDescent="0.2">
      <c r="A100" t="str">
        <f>'Inserção até 2020'!A100</f>
        <v>Dissertação</v>
      </c>
      <c r="B100" s="97">
        <f>'Inserção até 2020'!B100</f>
        <v>34299</v>
      </c>
      <c r="C100">
        <f>'Inserção até 2020'!C100</f>
        <v>0</v>
      </c>
      <c r="D100" s="97">
        <f>'Inserção até 2020'!D100</f>
        <v>0</v>
      </c>
      <c r="E100" t="str">
        <f>'Inserção até 2020'!E100</f>
        <v>Cláudio Kendi Morikawa</v>
      </c>
      <c r="F100" t="str">
        <f>'Inserção até 2020'!F100</f>
        <v>Valdemar Faquin</v>
      </c>
      <c r="G100" t="str">
        <f>'Inserção até 2020'!G100</f>
        <v>Funcionalismo Privado</v>
      </c>
      <c r="H100" t="str">
        <f>'Inserção até 2020'!H100</f>
        <v>National Agriculture and Food Research Organization</v>
      </c>
      <c r="I100" t="str">
        <f>'Inserção até 2020'!I100</f>
        <v>NARO</v>
      </c>
      <c r="J100">
        <f>'Inserção até 2020'!J100</f>
        <v>0</v>
      </c>
      <c r="K100" t="str">
        <f>'Inserção até 2020'!K100</f>
        <v>Institute of Vegetable and Floriculture Science (NIVFS)</v>
      </c>
      <c r="L100">
        <f>'Inserção até 2020'!L100</f>
        <v>0</v>
      </c>
      <c r="M100" t="str">
        <f>'Inserção até 2020'!M100</f>
        <v>24/09/2014</v>
      </c>
      <c r="N100">
        <f>'Inserção até 2020'!N100</f>
        <v>0</v>
      </c>
      <c r="R100" s="149" t="s">
        <v>787</v>
      </c>
    </row>
    <row r="101" spans="1:18" ht="14.25" x14ac:dyDescent="0.2">
      <c r="A101" t="str">
        <f>'Inserção até 2020'!A29</f>
        <v>Dissertação</v>
      </c>
      <c r="B101" s="97">
        <f>'Inserção até 2020'!B29</f>
        <v>41117</v>
      </c>
      <c r="C101" t="str">
        <f>'Inserção até 2020'!C29</f>
        <v>Tese</v>
      </c>
      <c r="D101" s="97">
        <f>'Inserção até 2020'!D29</f>
        <v>42069</v>
      </c>
      <c r="E101" t="str">
        <f>'Inserção até 2020'!E29</f>
        <v>Alisson Lucrécio da Costa</v>
      </c>
      <c r="F101" t="str">
        <f>'Inserção até 2020'!F29</f>
        <v>José Maria de Lima/José Maria de Lima</v>
      </c>
      <c r="G101" t="str">
        <f>'Inserção até 2020'!G29</f>
        <v xml:space="preserve">Docente </v>
      </c>
      <c r="H101" t="str">
        <f>'Inserção até 2020'!H29</f>
        <v>Instituto Federal de Educação, Ciência e Tecnologia Goiano</v>
      </c>
      <c r="I101" t="str">
        <f>'Inserção até 2020'!I29</f>
        <v>IFGOIANO</v>
      </c>
      <c r="J101" t="str">
        <f>'Inserção até 2020'!J29</f>
        <v>Pública</v>
      </c>
      <c r="K101">
        <f>'Inserção até 2020'!K29</f>
        <v>0</v>
      </c>
      <c r="L101">
        <f>'Inserção até 2020'!L29</f>
        <v>0</v>
      </c>
      <c r="M101" s="97" t="str">
        <f>'Inserção até 2020'!M101</f>
        <v>16/09/2019</v>
      </c>
      <c r="N101" t="str">
        <f>'Inserção até 2020'!N29</f>
        <v>http://lattes.cnpq.br/9735303074954821</v>
      </c>
      <c r="R101" s="151" t="s">
        <v>955</v>
      </c>
    </row>
    <row r="102" spans="1:18" ht="14.25" hidden="1" x14ac:dyDescent="0.2">
      <c r="A102" t="str">
        <f>'Inserção até 2020'!A102</f>
        <v>Dissertação</v>
      </c>
      <c r="B102" s="97">
        <f>'Inserção até 2020'!B102</f>
        <v>39654</v>
      </c>
      <c r="C102" t="str">
        <f>'Inserção até 2020'!C102</f>
        <v>Tese</v>
      </c>
      <c r="D102" s="97">
        <f>'Inserção até 2020'!D102</f>
        <v>40785</v>
      </c>
      <c r="E102" t="str">
        <f>'Inserção até 2020'!E102</f>
        <v>Cléber Lázaro Rodas</v>
      </c>
      <c r="F102" t="str">
        <f>'Inserção até 2020'!F102</f>
        <v>Janice Guedes de Carvalho/Janice Guedes de Carvalho</v>
      </c>
      <c r="G102" t="str">
        <f>'Inserção até 2020'!G102</f>
        <v>Funcionalismo Privado</v>
      </c>
      <c r="H102" t="str">
        <f>'Inserção até 2020'!H102</f>
        <v>Terras Gerais</v>
      </c>
      <c r="I102">
        <f>'Inserção até 2020'!I102</f>
        <v>0</v>
      </c>
      <c r="J102" t="str">
        <f>'Inserção até 2020'!J102</f>
        <v>Pesquisador</v>
      </c>
      <c r="K102" t="str">
        <f>'Inserção até 2020'!K102</f>
        <v>Estação de Pesquisa da Terras Gerais Experimental</v>
      </c>
      <c r="L102">
        <f>'Inserção até 2020'!L102</f>
        <v>0</v>
      </c>
      <c r="M102">
        <f>'Inserção até 2020'!M102</f>
        <v>42743</v>
      </c>
      <c r="N102" t="str">
        <f>'Inserção até 2020'!N102</f>
        <v>http://lattes.cnpq.br/7500559843372873</v>
      </c>
      <c r="R102" s="149" t="s">
        <v>788</v>
      </c>
    </row>
    <row r="103" spans="1:18" ht="14.25" hidden="1" x14ac:dyDescent="0.2">
      <c r="A103" t="str">
        <f>'Inserção até 2020'!A103</f>
        <v>Dissertação</v>
      </c>
      <c r="B103" s="97" t="str">
        <f>'Inserção até 2020'!B103</f>
        <v>xx/xx/1985</v>
      </c>
      <c r="C103">
        <f>'Inserção até 2020'!C103</f>
        <v>0</v>
      </c>
      <c r="D103" s="97">
        <f>'Inserção até 2020'!D103</f>
        <v>0</v>
      </c>
      <c r="E103" t="str">
        <f>'Inserção até 2020'!E103</f>
        <v>Cleide Aparecida de Abreu</v>
      </c>
      <c r="F103" t="str">
        <f>'Inserção até 2020'!F103</f>
        <v>Alfredo Scheid Lopes</v>
      </c>
      <c r="G103" t="str">
        <f>'Inserção até 2020'!G103</f>
        <v>Funcionalismo Público</v>
      </c>
      <c r="H103" t="str">
        <f>'Inserção até 2020'!H103</f>
        <v>Instituto Agronômico de Campinas</v>
      </c>
      <c r="I103" t="str">
        <f>'Inserção até 2020'!I103</f>
        <v>IAC</v>
      </c>
      <c r="J103" t="str">
        <f>'Inserção até 2020'!J103</f>
        <v>Pesquisador</v>
      </c>
      <c r="K103">
        <f>'Inserção até 2020'!K103</f>
        <v>0</v>
      </c>
      <c r="L103" t="str">
        <f>'Inserção até 2020'!L103</f>
        <v>EMPRESAS/INSTITUTOS ESTADUAIS DE PESQUISA</v>
      </c>
      <c r="M103" t="str">
        <f>'Inserção até 2020'!M103</f>
        <v>21/01/2020</v>
      </c>
      <c r="N103">
        <f>'Inserção até 2020'!N103</f>
        <v>0</v>
      </c>
      <c r="R103" s="151" t="s">
        <v>1186</v>
      </c>
    </row>
    <row r="104" spans="1:18" ht="14.25" hidden="1" x14ac:dyDescent="0.2">
      <c r="A104">
        <f>'Inserção até 2020'!A104</f>
        <v>0</v>
      </c>
      <c r="B104" s="97">
        <f>'Inserção até 2020'!B104</f>
        <v>0</v>
      </c>
      <c r="C104" t="str">
        <f>'Inserção até 2020'!C104</f>
        <v>Tese</v>
      </c>
      <c r="D104" s="97">
        <f>'Inserção até 2020'!D104</f>
        <v>41946</v>
      </c>
      <c r="E104" t="str">
        <f>'Inserção até 2020'!E104</f>
        <v>Clerio Hickmann</v>
      </c>
      <c r="F104" t="str">
        <f>'Inserção até 2020'!F104</f>
        <v>Carlos Alberto Silva</v>
      </c>
      <c r="G104" t="str">
        <f>'Inserção até 2020'!G104</f>
        <v>Autônomo</v>
      </c>
      <c r="H104">
        <f>'Inserção até 2020'!H104</f>
        <v>0</v>
      </c>
      <c r="I104">
        <f>'Inserção até 2020'!I104</f>
        <v>0</v>
      </c>
      <c r="J104" t="str">
        <f>'Inserção até 2020'!J104</f>
        <v>Engenheiro Agrônomo - Assistente técnico na Propriedade Família Hickmann</v>
      </c>
      <c r="K104" t="str">
        <f>'Inserção até 2020'!K104</f>
        <v>sem informações atuais</v>
      </c>
      <c r="L104">
        <f>'Inserção até 2020'!L104</f>
        <v>0</v>
      </c>
      <c r="M104" t="str">
        <f>'Inserção até 2020'!M104</f>
        <v>31/01/2018</v>
      </c>
      <c r="N104" t="str">
        <f>'Inserção até 2020'!N104</f>
        <v>http://lattes.cnpq.br/2812322657890928</v>
      </c>
      <c r="R104" s="149" t="s">
        <v>789</v>
      </c>
    </row>
    <row r="105" spans="1:18" ht="14.25" hidden="1" x14ac:dyDescent="0.2">
      <c r="A105" t="str">
        <f>'Inserção até 2020'!A105</f>
        <v>Dissertação</v>
      </c>
      <c r="B105" s="97">
        <f>'Inserção até 2020'!B105</f>
        <v>33928</v>
      </c>
      <c r="C105">
        <f>'Inserção até 2020'!C105</f>
        <v>0</v>
      </c>
      <c r="D105" s="97">
        <f>'Inserção até 2020'!D105</f>
        <v>0</v>
      </c>
      <c r="E105" t="str">
        <f>'Inserção até 2020'!E105</f>
        <v>Clóvis Roberto Hoffmann</v>
      </c>
      <c r="F105" t="str">
        <f>'Inserção até 2020'!F105</f>
        <v>Valdemar Faquin</v>
      </c>
      <c r="G105" t="str">
        <f>'Inserção até 2020'!G105</f>
        <v>Funcionalismo Público</v>
      </c>
      <c r="H105" t="str">
        <f>'Inserção até 2020'!H105</f>
        <v>Instituto de Desenvolvimento Rural do Paraná</v>
      </c>
      <c r="I105" t="str">
        <f>'Inserção até 2020'!I105</f>
        <v>IAPAR</v>
      </c>
      <c r="J105">
        <f>'Inserção até 2020'!J105</f>
        <v>0</v>
      </c>
      <c r="K105">
        <f>'Inserção até 2020'!K105</f>
        <v>0</v>
      </c>
      <c r="L105" t="str">
        <f>'Inserção até 2020'!L105</f>
        <v>EMPRESAS/INSTITUTOS ESTADUAIS DE PESQUISA</v>
      </c>
      <c r="M105">
        <f>'Inserção até 2020'!M105</f>
        <v>43313</v>
      </c>
      <c r="N105">
        <f>'Inserção até 2020'!N105</f>
        <v>0</v>
      </c>
      <c r="R105" s="151" t="s">
        <v>922</v>
      </c>
    </row>
    <row r="106" spans="1:18" ht="14.25" x14ac:dyDescent="0.2">
      <c r="A106" t="str">
        <f>'Inserção até 2020'!A88</f>
        <v>Dissertação</v>
      </c>
      <c r="B106" s="97">
        <f>'Inserção até 2020'!B88</f>
        <v>37673</v>
      </c>
      <c r="C106" t="str">
        <f>'Inserção até 2020'!C88</f>
        <v>Tese</v>
      </c>
      <c r="D106" s="97">
        <f>'Inserção até 2020'!D88</f>
        <v>38716</v>
      </c>
      <c r="E106" t="str">
        <f>'Inserção até 2020'!E88</f>
        <v>Carlos Ribeiro Rodrigues</v>
      </c>
      <c r="F106" t="str">
        <f>'Inserção até 2020'!F88</f>
        <v>Valdemar Faquin/Valdemar Faquin</v>
      </c>
      <c r="G106" t="str">
        <f>'Inserção até 2020'!G88</f>
        <v xml:space="preserve">Docente </v>
      </c>
      <c r="H106" t="str">
        <f>'Inserção até 2020'!H88</f>
        <v>Instituto Federal de Educação, Ciência e Tecnologia Goiano</v>
      </c>
      <c r="I106" t="str">
        <f>'Inserção até 2020'!I88</f>
        <v>IFGOIANO</v>
      </c>
      <c r="J106" t="str">
        <f>'Inserção até 2020'!J88</f>
        <v>Pública</v>
      </c>
      <c r="K106">
        <f>'Inserção até 2020'!K88</f>
        <v>0</v>
      </c>
      <c r="L106">
        <f>'Inserção até 2020'!L88</f>
        <v>0</v>
      </c>
      <c r="M106" s="97" t="str">
        <f>'Inserção até 2020'!M106</f>
        <v>18/09/2019</v>
      </c>
      <c r="N106">
        <f>'Inserção até 2020'!N88</f>
        <v>0</v>
      </c>
      <c r="R106" s="149" t="s">
        <v>790</v>
      </c>
    </row>
    <row r="107" spans="1:18" ht="14.25" hidden="1" x14ac:dyDescent="0.2">
      <c r="A107" t="str">
        <f>'Inserção até 2020'!A107</f>
        <v>Dissertação</v>
      </c>
      <c r="B107" s="97">
        <f>'Inserção até 2020'!B107</f>
        <v>43515</v>
      </c>
      <c r="C107">
        <f>'Inserção até 2020'!C107</f>
        <v>0</v>
      </c>
      <c r="D107" s="97">
        <f>'Inserção até 2020'!D107</f>
        <v>0</v>
      </c>
      <c r="E107" t="str">
        <f>'Inserção até 2020'!E107</f>
        <v>Cristiano Gonçalves Moreira</v>
      </c>
      <c r="F107" t="str">
        <f>'Inserção até 2020'!F107</f>
        <v>Luiz Roberto Guimarães Guilherme</v>
      </c>
      <c r="G107" t="str">
        <f>'Inserção até 2020'!G107</f>
        <v>Sem informação pós-defesa</v>
      </c>
      <c r="H107">
        <f>'Inserção até 2020'!H107</f>
        <v>0</v>
      </c>
      <c r="I107">
        <f>'Inserção até 2020'!I107</f>
        <v>0</v>
      </c>
      <c r="J107">
        <f>'Inserção até 2020'!J107</f>
        <v>0</v>
      </c>
      <c r="K107" t="str">
        <f>'Inserção até 2020'!K107</f>
        <v>Sem informações atuais</v>
      </c>
      <c r="L107">
        <f>'Inserção até 2020'!L107</f>
        <v>0</v>
      </c>
      <c r="M107">
        <f>'Inserção até 2020'!M107</f>
        <v>44311</v>
      </c>
      <c r="N107" t="str">
        <f>'Inserção até 2020'!N107</f>
        <v>http://lattes.cnpq.br/6583503892587647</v>
      </c>
      <c r="R107" s="151" t="s">
        <v>1163</v>
      </c>
    </row>
    <row r="108" spans="1:18" ht="14.25" x14ac:dyDescent="0.2">
      <c r="A108" t="str">
        <f>'Inserção até 2020'!A119</f>
        <v>Dissertação</v>
      </c>
      <c r="B108" s="97">
        <f>'Inserção até 2020'!B119</f>
        <v>34941</v>
      </c>
      <c r="C108">
        <f>'Inserção até 2020'!C119</f>
        <v>0</v>
      </c>
      <c r="D108" s="97">
        <f>'Inserção até 2020'!D119</f>
        <v>0</v>
      </c>
      <c r="E108" t="str">
        <f>'Inserção até 2020'!E119</f>
        <v>David Vieira Lima</v>
      </c>
      <c r="F108" t="str">
        <f>'Inserção até 2020'!F119</f>
        <v>Valdemar Faquin</v>
      </c>
      <c r="G108" t="str">
        <f>'Inserção até 2020'!G119</f>
        <v xml:space="preserve">Docente </v>
      </c>
      <c r="H108" t="str">
        <f>'Inserção até 2020'!H119</f>
        <v>Instituto Federal de Educação, Ciência e Tecnologia Goiano</v>
      </c>
      <c r="I108" t="str">
        <f>'Inserção até 2020'!I119</f>
        <v>IFGOIANO</v>
      </c>
      <c r="J108" t="str">
        <f>'Inserção até 2020'!J119</f>
        <v>Pública</v>
      </c>
      <c r="K108">
        <f>'Inserção até 2020'!K119</f>
        <v>0</v>
      </c>
      <c r="L108">
        <f>'Inserção até 2020'!L119</f>
        <v>0</v>
      </c>
      <c r="M108" s="97" t="str">
        <f>'Inserção até 2020'!M108</f>
        <v>16/04/2018</v>
      </c>
      <c r="N108">
        <f>'Inserção até 2020'!N119</f>
        <v>0</v>
      </c>
      <c r="R108" s="149" t="s">
        <v>791</v>
      </c>
    </row>
    <row r="109" spans="1:18" ht="14.25" hidden="1" x14ac:dyDescent="0.2">
      <c r="A109" t="str">
        <f>'Inserção até 2020'!A109</f>
        <v>Dissertação</v>
      </c>
      <c r="B109" s="97">
        <f>'Inserção até 2020'!B109</f>
        <v>34892</v>
      </c>
      <c r="C109">
        <f>'Inserção até 2020'!C109</f>
        <v>0</v>
      </c>
      <c r="D109" s="97">
        <f>'Inserção até 2020'!D109</f>
        <v>0</v>
      </c>
      <c r="E109" t="str">
        <f>'Inserção até 2020'!E109</f>
        <v>Daniela Abreu da Silveira</v>
      </c>
      <c r="F109" t="str">
        <f>'Inserção até 2020'!F109</f>
        <v>Paulo Tácito Gontijo Guimarães</v>
      </c>
      <c r="G109" t="str">
        <f>'Inserção até 2020'!G109</f>
        <v>Sem informação pós-defesa</v>
      </c>
      <c r="H109">
        <f>'Inserção até 2020'!H109</f>
        <v>0</v>
      </c>
      <c r="I109">
        <f>'Inserção até 2020'!I109</f>
        <v>0</v>
      </c>
      <c r="J109">
        <f>'Inserção até 2020'!J109</f>
        <v>0</v>
      </c>
      <c r="K109" t="str">
        <f>'Inserção até 2020'!K109</f>
        <v>Sem informações atuais</v>
      </c>
      <c r="L109">
        <f>'Inserção até 2020'!L109</f>
        <v>0</v>
      </c>
      <c r="M109" t="str">
        <f>'Inserção até 2020'!M109</f>
        <v>Sem Currículo Lattes</v>
      </c>
      <c r="N109">
        <f>'Inserção até 2020'!N109</f>
        <v>0</v>
      </c>
      <c r="R109" s="151" t="s">
        <v>855</v>
      </c>
    </row>
    <row r="110" spans="1:18" ht="14.25" hidden="1" x14ac:dyDescent="0.2">
      <c r="A110" t="str">
        <f>'Inserção até 2020'!A110</f>
        <v>Dissertação</v>
      </c>
      <c r="B110" s="97">
        <f>'Inserção até 2020'!B110</f>
        <v>40827</v>
      </c>
      <c r="C110">
        <f>'Inserção até 2020'!C110</f>
        <v>0</v>
      </c>
      <c r="D110" s="97">
        <f>'Inserção até 2020'!D110</f>
        <v>0</v>
      </c>
      <c r="E110" t="str">
        <f>'Inserção até 2020'!E110</f>
        <v>Daniela Aparecida de Andrade</v>
      </c>
      <c r="F110" t="str">
        <f>'Inserção até 2020'!F110</f>
        <v>Carlos Alberto Silva</v>
      </c>
      <c r="G110" t="str">
        <f>'Inserção até 2020'!G110</f>
        <v>Funcionalismo Privado</v>
      </c>
      <c r="H110" t="str">
        <f>'Inserção até 2020'!H110</f>
        <v>Empresa Bios Consultoria e Serviços Ambientais Ltda.</v>
      </c>
      <c r="I110">
        <f>'Inserção até 2020'!I110</f>
        <v>0</v>
      </c>
      <c r="J110">
        <f>'Inserção até 2020'!J110</f>
        <v>0</v>
      </c>
      <c r="K110">
        <f>'Inserção até 2020'!K110</f>
        <v>0</v>
      </c>
      <c r="L110">
        <f>'Inserção até 2020'!L110</f>
        <v>0</v>
      </c>
      <c r="M110">
        <f>'Inserção até 2020'!M110</f>
        <v>44307</v>
      </c>
      <c r="N110" t="str">
        <f>'Inserção até 2020'!N110</f>
        <v>http://lattes.cnpq.br/7213700032576009</v>
      </c>
      <c r="R110" s="149" t="s">
        <v>792</v>
      </c>
    </row>
    <row r="111" spans="1:18" ht="14.25" hidden="1" x14ac:dyDescent="0.2">
      <c r="A111" t="str">
        <f>'Inserção até 2020'!A111</f>
        <v>Dissertação</v>
      </c>
      <c r="B111" s="97">
        <f>'Inserção até 2020'!B111</f>
        <v>38905</v>
      </c>
      <c r="C111">
        <f>'Inserção até 2020'!C111</f>
        <v>0</v>
      </c>
      <c r="D111" s="97">
        <f>'Inserção até 2020'!D111</f>
        <v>0</v>
      </c>
      <c r="E111" t="str">
        <f>'Inserção até 2020'!E111</f>
        <v>Daniela Cristiane da Silva Schetini</v>
      </c>
      <c r="F111" t="str">
        <f>'Inserção até 2020'!F111</f>
        <v>Marx Leandro Naves Silva</v>
      </c>
      <c r="G111" t="str">
        <f>'Inserção até 2020'!G111</f>
        <v>Funcionalismo Público</v>
      </c>
      <c r="H111" t="str">
        <f>'Inserção até 2020'!H111</f>
        <v>Instituto Estadual de Florestas</v>
      </c>
      <c r="I111" t="str">
        <f>'Inserção até 2020'!I111</f>
        <v>IEF</v>
      </c>
      <c r="J111" t="str">
        <f>'Inserção até 2020'!J111</f>
        <v>Analista</v>
      </c>
      <c r="K111" t="str">
        <f>'Inserção até 2020'!K111</f>
        <v>Autarquia Estadual</v>
      </c>
      <c r="L111" t="str">
        <f>'Inserção até 2020'!L111</f>
        <v>AUTARQUIAS FEDERAIS/ESTADUAIS</v>
      </c>
      <c r="M111" t="str">
        <f>'Inserção até 2020'!M111</f>
        <v>31/05/2016</v>
      </c>
      <c r="N111" t="str">
        <f>'Inserção até 2020'!N111</f>
        <v>http://lattes.cnpq.br/0133441590054368</v>
      </c>
      <c r="R111" s="151" t="s">
        <v>851</v>
      </c>
    </row>
    <row r="112" spans="1:18" ht="14.25" hidden="1" x14ac:dyDescent="0.2">
      <c r="A112" t="str">
        <f>'Inserção até 2020'!A112</f>
        <v>Dissertação</v>
      </c>
      <c r="B112" s="97">
        <f>'Inserção até 2020'!B112</f>
        <v>38023</v>
      </c>
      <c r="C112">
        <f>'Inserção até 2020'!C112</f>
        <v>0</v>
      </c>
      <c r="D112" s="97">
        <f>'Inserção até 2020'!D112</f>
        <v>0</v>
      </c>
      <c r="E112" t="str">
        <f>'Inserção até 2020'!E112</f>
        <v>Daniela da Silva Benedito</v>
      </c>
      <c r="F112" t="str">
        <f>'Inserção até 2020'!F112</f>
        <v>Antonio Eduardo Furtini Neto</v>
      </c>
      <c r="G112" t="str">
        <f>'Inserção até 2020'!G112</f>
        <v>Sem informação pós-defesa</v>
      </c>
      <c r="H112">
        <f>'Inserção até 2020'!H112</f>
        <v>0</v>
      </c>
      <c r="I112">
        <f>'Inserção até 2020'!I112</f>
        <v>0</v>
      </c>
      <c r="J112">
        <f>'Inserção até 2020'!J112</f>
        <v>0</v>
      </c>
      <c r="K112" t="str">
        <f>'Inserção até 2020'!K112</f>
        <v>Sem informações atuais</v>
      </c>
      <c r="L112">
        <f>'Inserção até 2020'!L112</f>
        <v>0</v>
      </c>
      <c r="M112" t="str">
        <f>'Inserção até 2020'!M112</f>
        <v>24/11/2010</v>
      </c>
      <c r="N112">
        <f>'Inserção até 2020'!N112</f>
        <v>0</v>
      </c>
      <c r="R112" s="149" t="s">
        <v>793</v>
      </c>
    </row>
    <row r="113" spans="1:18" ht="14.25" hidden="1" x14ac:dyDescent="0.2">
      <c r="A113" t="str">
        <f>'Inserção até 2020'!A113</f>
        <v>Dissertação</v>
      </c>
      <c r="B113" s="97">
        <f>'Inserção até 2020'!B113</f>
        <v>38203</v>
      </c>
      <c r="C113">
        <f>'Inserção até 2020'!C113</f>
        <v>0</v>
      </c>
      <c r="D113" s="97">
        <f>'Inserção até 2020'!D113</f>
        <v>0</v>
      </c>
      <c r="E113" t="str">
        <f>'Inserção até 2020'!E113</f>
        <v>Daniela Miranda de Lima Simões</v>
      </c>
      <c r="F113" t="str">
        <f>'Inserção até 2020'!F113</f>
        <v>José Maria de Lima</v>
      </c>
      <c r="G113" t="str">
        <f>'Inserção até 2020'!G113</f>
        <v>Sem informação pós-defesa</v>
      </c>
      <c r="H113">
        <f>'Inserção até 2020'!H113</f>
        <v>0</v>
      </c>
      <c r="I113">
        <f>'Inserção até 2020'!I113</f>
        <v>0</v>
      </c>
      <c r="J113">
        <f>'Inserção até 2020'!J113</f>
        <v>0</v>
      </c>
      <c r="K113" t="str">
        <f>'Inserção até 2020'!K113</f>
        <v>Sem informações atuais</v>
      </c>
      <c r="L113">
        <f>'Inserção até 2020'!L113</f>
        <v>0</v>
      </c>
      <c r="M113" t="str">
        <f>'Inserção até 2020'!M113</f>
        <v>13/03/2009</v>
      </c>
      <c r="N113">
        <f>'Inserção até 2020'!N113</f>
        <v>0</v>
      </c>
      <c r="R113" s="151" t="s">
        <v>1030</v>
      </c>
    </row>
    <row r="114" spans="1:18" ht="14.25" x14ac:dyDescent="0.2">
      <c r="A114" t="str">
        <f>'Inserção até 2020'!A140</f>
        <v>Dissertação</v>
      </c>
      <c r="B114" s="97">
        <f>'Inserção até 2020'!B140</f>
        <v>39295</v>
      </c>
      <c r="C114" t="str">
        <f>'Inserção até 2020'!C140</f>
        <v>Tese</v>
      </c>
      <c r="D114" s="97">
        <f>'Inserção até 2020'!D140</f>
        <v>40194</v>
      </c>
      <c r="E114" t="str">
        <f>'Inserção até 2020'!E140</f>
        <v>Eduardo da Costa Severiano</v>
      </c>
      <c r="F114" t="str">
        <f>'Inserção até 2020'!F140</f>
        <v>Geraldo César de Oliveira/Geraldo César de Oliveira</v>
      </c>
      <c r="G114" t="str">
        <f>'Inserção até 2020'!G140</f>
        <v xml:space="preserve">Docente </v>
      </c>
      <c r="H114" t="str">
        <f>'Inserção até 2020'!H140</f>
        <v>Instituto Federal de Educação, Ciência e Tecnologia Goiano</v>
      </c>
      <c r="I114" t="str">
        <f>'Inserção até 2020'!I140</f>
        <v>IFGOIANO</v>
      </c>
      <c r="J114" t="str">
        <f>'Inserção até 2020'!J140</f>
        <v>Pública</v>
      </c>
      <c r="K114">
        <f>'Inserção até 2020'!K140</f>
        <v>0</v>
      </c>
      <c r="L114">
        <f>'Inserção até 2020'!L140</f>
        <v>0</v>
      </c>
      <c r="M114" s="97">
        <f>'Inserção até 2020'!M114</f>
        <v>44266</v>
      </c>
      <c r="N114" t="str">
        <f>'Inserção até 2020'!N140</f>
        <v>http://lattes.cnpq.br/0288146552740769</v>
      </c>
      <c r="R114" s="149" t="s">
        <v>794</v>
      </c>
    </row>
    <row r="115" spans="1:18" ht="14.25" hidden="1" x14ac:dyDescent="0.2">
      <c r="A115">
        <f>'Inserção até 2020'!A115</f>
        <v>0</v>
      </c>
      <c r="B115" s="97">
        <f>'Inserção até 2020'!B115</f>
        <v>0</v>
      </c>
      <c r="C115" t="str">
        <f>'Inserção até 2020'!C115</f>
        <v>Tese</v>
      </c>
      <c r="D115" s="97">
        <f>'Inserção até 2020'!D115</f>
        <v>41571</v>
      </c>
      <c r="E115" t="str">
        <f>'Inserção até 2020'!E115</f>
        <v>Daniele Nogueira dos Reis</v>
      </c>
      <c r="F115" t="str">
        <f>'Inserção até 2020'!F115</f>
        <v>Antonio Eduardo Furtini Neto</v>
      </c>
      <c r="G115" t="str">
        <f>'Inserção até 2020'!G115</f>
        <v>Funcionalismo Público</v>
      </c>
      <c r="H115" t="str">
        <f>'Inserção até 2020'!H115</f>
        <v>Fundação Jardim Botânico de Poços de Caldas</v>
      </c>
      <c r="I115" t="str">
        <f>'Inserção até 2020'!I115</f>
        <v>FJBPC</v>
      </c>
      <c r="J115" t="str">
        <f>'Inserção até 2020'!J115</f>
        <v>Analista Ambiental</v>
      </c>
      <c r="K115">
        <f>'Inserção até 2020'!K115</f>
        <v>0</v>
      </c>
      <c r="L115" t="str">
        <f>'Inserção até 2020'!L115</f>
        <v>EMPRESAS/INSTITUTOS ESTADUAIS DE PESQUISA</v>
      </c>
      <c r="M115">
        <f>'Inserção até 2020'!M115</f>
        <v>44142</v>
      </c>
      <c r="N115" t="str">
        <f>'Inserção até 2020'!N115</f>
        <v>http://lattes.cnpq.br/5657321229672531</v>
      </c>
      <c r="R115" s="151" t="s">
        <v>861</v>
      </c>
    </row>
    <row r="116" spans="1:18" ht="14.25" hidden="1" x14ac:dyDescent="0.2">
      <c r="A116" t="str">
        <f>'Inserção até 2020'!A116</f>
        <v>Dissertação</v>
      </c>
      <c r="B116" s="97">
        <f>'Inserção até 2020'!B116</f>
        <v>42060</v>
      </c>
      <c r="C116" t="str">
        <f>'Inserção até 2020'!C116</f>
        <v>Tese</v>
      </c>
      <c r="D116" s="97">
        <f>'Inserção até 2020'!D116</f>
        <v>43536</v>
      </c>
      <c r="E116" t="str">
        <f>'Inserção até 2020'!E116</f>
        <v>Danielle Vieira Guimaraes</v>
      </c>
      <c r="F116" t="str">
        <f>'Inserção até 2020'!F116</f>
        <v>Marx Leandro Naves Silva</v>
      </c>
      <c r="G116" t="str">
        <f>'Inserção até 2020'!G116</f>
        <v>Pós-doutorado</v>
      </c>
      <c r="H116" t="str">
        <f>'Inserção até 2020'!H116</f>
        <v>Universidade Federal de Lavras</v>
      </c>
      <c r="I116" t="str">
        <f>'Inserção até 2020'!I116</f>
        <v>UFLA</v>
      </c>
      <c r="J116" t="str">
        <f>'Inserção até 2020'!J116</f>
        <v>Programa de Pós-Graduação em Ciência do Solo (PPGCS)</v>
      </c>
      <c r="K116">
        <f>'Inserção até 2020'!K116</f>
        <v>0</v>
      </c>
      <c r="L116">
        <f>'Inserção até 2020'!L116</f>
        <v>0</v>
      </c>
      <c r="M116">
        <f>'Inserção até 2020'!M116</f>
        <v>44278</v>
      </c>
      <c r="N116" t="str">
        <f>'Inserção até 2020'!N116</f>
        <v>http://lattes.cnpq.br/1898346024972492</v>
      </c>
      <c r="R116" s="149" t="s">
        <v>1284</v>
      </c>
    </row>
    <row r="117" spans="1:18" ht="14.25" x14ac:dyDescent="0.2">
      <c r="A117">
        <f>'Inserção até 2020'!A306</f>
        <v>0</v>
      </c>
      <c r="B117" s="97">
        <f>'Inserção até 2020'!B306</f>
        <v>0</v>
      </c>
      <c r="C117" t="str">
        <f>'Inserção até 2020'!C306</f>
        <v>Tese</v>
      </c>
      <c r="D117" s="97">
        <f>'Inserção até 2020'!D306</f>
        <v>39387</v>
      </c>
      <c r="E117" t="str">
        <f>'Inserção até 2020'!E306</f>
        <v xml:space="preserve">Katia Aparecida de Pinho Costa </v>
      </c>
      <c r="F117" t="str">
        <f>'Inserção até 2020'!F306</f>
        <v>Valdemar Faquin</v>
      </c>
      <c r="G117" t="str">
        <f>'Inserção até 2020'!G306</f>
        <v xml:space="preserve">Docente </v>
      </c>
      <c r="H117" t="str">
        <f>'Inserção até 2020'!H306</f>
        <v>Instituto Federal de Educação, Ciência e Tecnologia Goiano</v>
      </c>
      <c r="I117" t="str">
        <f>'Inserção até 2020'!I306</f>
        <v>IFGOIANO</v>
      </c>
      <c r="J117" t="str">
        <f>'Inserção até 2020'!J306</f>
        <v>Pública</v>
      </c>
      <c r="K117" t="str">
        <f>'Inserção até 2020'!K306</f>
        <v>Docente D3, Campus Rio Verde</v>
      </c>
      <c r="L117">
        <f>'Inserção até 2020'!L306</f>
        <v>0</v>
      </c>
      <c r="M117" s="97" t="str">
        <f>'Inserção até 2020'!M117</f>
        <v>21/01/2019</v>
      </c>
      <c r="N117" t="str">
        <f>'Inserção até 2020'!N306</f>
        <v>http://lattes.cnpq.br/6647073354895391</v>
      </c>
      <c r="R117" s="151" t="s">
        <v>1283</v>
      </c>
    </row>
    <row r="118" spans="1:18" ht="14.25" hidden="1" x14ac:dyDescent="0.2">
      <c r="A118" t="str">
        <f>'Inserção até 2020'!A118</f>
        <v>Dissertação</v>
      </c>
      <c r="B118" s="97">
        <f>'Inserção até 2020'!B118</f>
        <v>40757</v>
      </c>
      <c r="C118" t="str">
        <f>'Inserção até 2020'!C118</f>
        <v>Tese</v>
      </c>
      <c r="D118" s="97">
        <f>'Inserção até 2020'!D118</f>
        <v>41992</v>
      </c>
      <c r="E118" t="str">
        <f>'Inserção até 2020'!E118</f>
        <v>Davi Lopes do Carmo</v>
      </c>
      <c r="F118" t="str">
        <f>'Inserção até 2020'!F118</f>
        <v>Carlos Alberto Silva/Carlos Alberto Silva</v>
      </c>
      <c r="G118" t="str">
        <f>'Inserção até 2020'!G118</f>
        <v>Funcionalismo Privado</v>
      </c>
      <c r="H118" t="str">
        <f>'Inserção até 2020'!H118</f>
        <v>Agroteg Digital - Nutrição da Lavoura</v>
      </c>
      <c r="I118">
        <f>'Inserção até 2020'!I118</f>
        <v>0</v>
      </c>
      <c r="J118">
        <f>'Inserção até 2020'!J118</f>
        <v>0</v>
      </c>
      <c r="K118">
        <f>'Inserção até 2020'!K118</f>
        <v>0</v>
      </c>
      <c r="L118">
        <f>'Inserção até 2020'!L118</f>
        <v>0</v>
      </c>
      <c r="M118">
        <f>'Inserção até 2020'!M118</f>
        <v>44243</v>
      </c>
      <c r="N118" t="str">
        <f>'Inserção até 2020'!N118</f>
        <v>http://lattes.cnpq.br/4391015765518940</v>
      </c>
      <c r="R118" s="149" t="s">
        <v>795</v>
      </c>
    </row>
    <row r="119" spans="1:18" ht="14.25" x14ac:dyDescent="0.2">
      <c r="A119" t="str">
        <f>'Inserção até 2020'!A373</f>
        <v>Dissertação</v>
      </c>
      <c r="B119" s="97">
        <f>'Inserção até 2020'!B373</f>
        <v>36584</v>
      </c>
      <c r="C119">
        <f>'Inserção até 2020'!C373</f>
        <v>0</v>
      </c>
      <c r="D119" s="97">
        <f>'Inserção até 2020'!D373</f>
        <v>0</v>
      </c>
      <c r="E119" t="str">
        <f>'Inserção até 2020'!E373</f>
        <v>Marcus Vinicius Vieitas Ramos</v>
      </c>
      <c r="F119" t="str">
        <f>'Inserção até 2020'!F373</f>
        <v>Nilton Curi</v>
      </c>
      <c r="G119" t="str">
        <f>'Inserção até 2020'!G373</f>
        <v xml:space="preserve">Docente </v>
      </c>
      <c r="H119" t="str">
        <f>'Inserção até 2020'!H373</f>
        <v>Instituto Federal de Educação, Ciência e Tecnologia Goiano</v>
      </c>
      <c r="I119" t="str">
        <f>'Inserção até 2020'!I373</f>
        <v>IFGOIANO</v>
      </c>
      <c r="J119" t="str">
        <f>'Inserção até 2020'!J373</f>
        <v>Pública</v>
      </c>
      <c r="K119" t="str">
        <f>'Inserção até 2020'!K373</f>
        <v>Campus Urutaí</v>
      </c>
      <c r="L119">
        <f>'Inserção até 2020'!L373</f>
        <v>0</v>
      </c>
      <c r="M119" s="97" t="str">
        <f>'Inserção até 2020'!M119</f>
        <v>29/05/2019</v>
      </c>
      <c r="N119">
        <f>'Inserção até 2020'!N373</f>
        <v>0</v>
      </c>
      <c r="R119" s="151" t="s">
        <v>1013</v>
      </c>
    </row>
    <row r="120" spans="1:18" ht="14.25" hidden="1" x14ac:dyDescent="0.2">
      <c r="A120" t="str">
        <f>'Inserção até 2020'!A120</f>
        <v>Dissertação</v>
      </c>
      <c r="B120" s="97" t="str">
        <f>'Inserção até 2020'!B120</f>
        <v>xx/xx/1977</v>
      </c>
      <c r="C120">
        <f>'Inserção até 2020'!C120</f>
        <v>0</v>
      </c>
      <c r="D120" s="97">
        <f>'Inserção até 2020'!D120</f>
        <v>0</v>
      </c>
      <c r="E120" t="str">
        <f>'Inserção até 2020'!E120</f>
        <v>Deoclécio Nazareno do Carmo</v>
      </c>
      <c r="F120" t="str">
        <f>'Inserção até 2020'!F120</f>
        <v>Nilton Curi</v>
      </c>
      <c r="G120" t="str">
        <f>'Inserção até 2020'!G120</f>
        <v>Sem informação pós-defesa</v>
      </c>
      <c r="H120">
        <f>'Inserção até 2020'!H120</f>
        <v>0</v>
      </c>
      <c r="I120">
        <f>'Inserção até 2020'!I120</f>
        <v>0</v>
      </c>
      <c r="J120">
        <f>'Inserção até 2020'!J120</f>
        <v>0</v>
      </c>
      <c r="K120" t="str">
        <f>'Inserção até 2020'!K120</f>
        <v>Sem informações atuais</v>
      </c>
      <c r="L120">
        <f>'Inserção até 2020'!L120</f>
        <v>0</v>
      </c>
      <c r="M120" t="str">
        <f>'Inserção até 2020'!M120</f>
        <v>Sem Currículo Lattes</v>
      </c>
      <c r="N120">
        <f>'Inserção até 2020'!N120</f>
        <v>0</v>
      </c>
      <c r="R120" s="149" t="s">
        <v>796</v>
      </c>
    </row>
    <row r="121" spans="1:18" ht="14.25" x14ac:dyDescent="0.2">
      <c r="A121" t="str">
        <f>'Inserção até 2020'!A464</f>
        <v>Dissertação</v>
      </c>
      <c r="B121" s="97">
        <f>'Inserção até 2020'!B464</f>
        <v>35110</v>
      </c>
      <c r="C121">
        <f>'Inserção até 2020'!C464</f>
        <v>0</v>
      </c>
      <c r="D121" s="97">
        <f>'Inserção até 2020'!D464</f>
        <v>0</v>
      </c>
      <c r="E121" t="str">
        <f>'Inserção até 2020'!E464</f>
        <v>Renato Lara de Assis</v>
      </c>
      <c r="F121" t="str">
        <f>'Inserção até 2020'!F464</f>
        <v>Mozart Martins Ferreira</v>
      </c>
      <c r="G121" t="str">
        <f>'Inserção até 2020'!G464</f>
        <v xml:space="preserve">Docente </v>
      </c>
      <c r="H121" t="str">
        <f>'Inserção até 2020'!H464</f>
        <v>Instituto Federal de Educação, Ciência e Tecnologia Goiano</v>
      </c>
      <c r="I121" t="str">
        <f>'Inserção até 2020'!I464</f>
        <v>IFGOIANO</v>
      </c>
      <c r="J121" t="str">
        <f>'Inserção até 2020'!J464</f>
        <v>Pública</v>
      </c>
      <c r="K121">
        <f>'Inserção até 2020'!K464</f>
        <v>0</v>
      </c>
      <c r="L121">
        <f>'Inserção até 2020'!L464</f>
        <v>0</v>
      </c>
      <c r="M121" s="97">
        <f>'Inserção até 2020'!M121</f>
        <v>44327</v>
      </c>
      <c r="N121">
        <f>'Inserção até 2020'!N464</f>
        <v>0</v>
      </c>
      <c r="R121" s="151" t="s">
        <v>850</v>
      </c>
    </row>
    <row r="122" spans="1:18" ht="14.25" hidden="1" x14ac:dyDescent="0.2">
      <c r="A122">
        <f>'Inserção até 2020'!A122</f>
        <v>0</v>
      </c>
      <c r="B122" s="97">
        <f>'Inserção até 2020'!B122</f>
        <v>0</v>
      </c>
      <c r="C122" t="str">
        <f>'Inserção até 2020'!C122</f>
        <v>Tese</v>
      </c>
      <c r="D122" s="97">
        <f>'Inserção até 2020'!D122</f>
        <v>42824</v>
      </c>
      <c r="E122" t="str">
        <f>'Inserção até 2020'!E122</f>
        <v>Diego Faustolo Alves Bispo</v>
      </c>
      <c r="F122" t="str">
        <f>'Inserção até 2020'!F122</f>
        <v>Marx Leandro Naves Silva</v>
      </c>
      <c r="G122" t="str">
        <f>'Inserção até 2020'!G122</f>
        <v>Pós-doutorado</v>
      </c>
      <c r="H122" t="str">
        <f>'Inserção até 2020'!H122</f>
        <v>Universidade Estadual do Norte Fluminense Darcy Ribeiro</v>
      </c>
      <c r="I122" t="str">
        <f>'Inserção até 2020'!I122</f>
        <v>UENF</v>
      </c>
      <c r="J122">
        <f>'Inserção até 2020'!J122</f>
        <v>0</v>
      </c>
      <c r="K122">
        <f>'Inserção até 2020'!K122</f>
        <v>0</v>
      </c>
      <c r="L122">
        <f>'Inserção até 2020'!L122</f>
        <v>0</v>
      </c>
      <c r="M122">
        <f>'Inserção até 2020'!M122</f>
        <v>44305</v>
      </c>
      <c r="N122" t="str">
        <f>'Inserção até 2020'!N122</f>
        <v>http://lattes.cnpq.br/5982051540114924</v>
      </c>
      <c r="R122" s="149" t="s">
        <v>797</v>
      </c>
    </row>
    <row r="123" spans="1:18" ht="14.25" hidden="1" x14ac:dyDescent="0.2">
      <c r="A123" t="str">
        <f>'Inserção até 2020'!A123</f>
        <v>Dissertação</v>
      </c>
      <c r="B123" s="97">
        <f>'Inserção até 2020'!B123</f>
        <v>43007</v>
      </c>
      <c r="C123">
        <f>'Inserção até 2020'!C123</f>
        <v>0</v>
      </c>
      <c r="D123" s="97">
        <f>'Inserção até 2020'!D123</f>
        <v>0</v>
      </c>
      <c r="E123" t="str">
        <f>'Inserção até 2020'!E123</f>
        <v>Diego Fernandes Terra Machado</v>
      </c>
      <c r="F123" t="str">
        <f>'Inserção até 2020'!F123</f>
        <v>Michele Duarte de Menezes</v>
      </c>
      <c r="G123" t="str">
        <f>'Inserção até 2020'!G123</f>
        <v>Doutorado</v>
      </c>
      <c r="H123" t="str">
        <f>'Inserção até 2020'!H123</f>
        <v>Universidade Estadual de Campinas</v>
      </c>
      <c r="I123" t="str">
        <f>'Inserção até 2020'!I123</f>
        <v>Unicamp</v>
      </c>
      <c r="J123" t="str">
        <f>'Inserção até 2020'!J123</f>
        <v>Geografia</v>
      </c>
      <c r="K123">
        <f>'Inserção até 2020'!K123</f>
        <v>0</v>
      </c>
      <c r="L123">
        <f>'Inserção até 2020'!L123</f>
        <v>0</v>
      </c>
      <c r="M123">
        <f>'Inserção até 2020'!M123</f>
        <v>44249</v>
      </c>
      <c r="N123" t="str">
        <f>'Inserção até 2020'!N123</f>
        <v>http://lattes.cnpq.br/5262140695923123</v>
      </c>
      <c r="R123" s="151" t="s">
        <v>854</v>
      </c>
    </row>
    <row r="124" spans="1:18" ht="14.25" hidden="1" x14ac:dyDescent="0.2">
      <c r="A124" t="str">
        <f>'Inserção até 2020'!A124</f>
        <v>Dissertação</v>
      </c>
      <c r="B124" s="97">
        <f>'Inserção até 2020'!B124</f>
        <v>43511</v>
      </c>
      <c r="C124">
        <f>'Inserção até 2020'!C124</f>
        <v>0</v>
      </c>
      <c r="D124" s="97">
        <f>'Inserção até 2020'!D124</f>
        <v>0</v>
      </c>
      <c r="E124" t="str">
        <f>'Inserção até 2020'!E124</f>
        <v>Diego Tassinari</v>
      </c>
      <c r="F124" t="str">
        <f>'Inserção até 2020'!F124</f>
        <v>Moacir de Souza Dias Junior</v>
      </c>
      <c r="G124" t="str">
        <f>'Inserção até 2020'!G124</f>
        <v>Preparatório para concurso</v>
      </c>
      <c r="H124">
        <f>'Inserção até 2020'!H124</f>
        <v>0</v>
      </c>
      <c r="I124">
        <f>'Inserção até 2020'!I124</f>
        <v>0</v>
      </c>
      <c r="J124">
        <f>'Inserção até 2020'!J124</f>
        <v>0</v>
      </c>
      <c r="K124" t="str">
        <f>'Inserção até 2020'!K124</f>
        <v>Preparação para concurso</v>
      </c>
      <c r="L124">
        <f>'Inserção até 2020'!L124</f>
        <v>0</v>
      </c>
      <c r="M124" t="str">
        <f>'Inserção até 2020'!M124</f>
        <v>27/08/2019</v>
      </c>
      <c r="N124" t="str">
        <f>'Inserção até 2020'!N124</f>
        <v>http://lattes.cnpq.br/2043681326746569</v>
      </c>
      <c r="R124" s="149" t="s">
        <v>798</v>
      </c>
    </row>
    <row r="125" spans="1:18" ht="14.25" x14ac:dyDescent="0.2">
      <c r="A125" t="str">
        <f>'Inserção até 2020'!A369</f>
        <v>Dissertação</v>
      </c>
      <c r="B125" s="97">
        <f>'Inserção até 2020'!B369</f>
        <v>34752</v>
      </c>
      <c r="C125">
        <f>'Inserção até 2020'!C369</f>
        <v>0</v>
      </c>
      <c r="D125" s="97">
        <f>'Inserção até 2020'!D369</f>
        <v>0</v>
      </c>
      <c r="E125" t="str">
        <f>'Inserção até 2020'!E369</f>
        <v>Marcos Eduardo Paron</v>
      </c>
      <c r="F125" t="str">
        <f>'Inserção até 2020'!F369</f>
        <v>José Oswaldo Siqueira</v>
      </c>
      <c r="G125" t="str">
        <f>'Inserção até 2020'!G369</f>
        <v xml:space="preserve">Docente </v>
      </c>
      <c r="H125" t="str">
        <f>'Inserção até 2020'!H369</f>
        <v>Instituto Federal de Educação, Ciência e Tecnologia São Paulo</v>
      </c>
      <c r="I125" t="str">
        <f>'Inserção até 2020'!I369</f>
        <v>IFSP</v>
      </c>
      <c r="J125" t="str">
        <f>'Inserção até 2020'!J369</f>
        <v>Pública</v>
      </c>
      <c r="K125">
        <f>'Inserção até 2020'!K369</f>
        <v>0</v>
      </c>
      <c r="L125">
        <f>'Inserção até 2020'!L369</f>
        <v>0</v>
      </c>
      <c r="M125" s="97" t="str">
        <f>'Inserção até 2020'!M125</f>
        <v>19/05/2017</v>
      </c>
      <c r="N125">
        <f>'Inserção até 2020'!N369</f>
        <v>0</v>
      </c>
      <c r="R125" s="151" t="s">
        <v>1071</v>
      </c>
    </row>
    <row r="126" spans="1:18" ht="14.25" hidden="1" x14ac:dyDescent="0.2">
      <c r="A126" t="str">
        <f>'Inserção até 2020'!A126</f>
        <v>Dissertação</v>
      </c>
      <c r="B126" s="97">
        <f>'Inserção até 2020'!B126</f>
        <v>33835</v>
      </c>
      <c r="C126">
        <f>'Inserção até 2020'!C126</f>
        <v>0</v>
      </c>
      <c r="D126" s="97">
        <f>'Inserção até 2020'!D126</f>
        <v>0</v>
      </c>
      <c r="E126" t="str">
        <f>'Inserção até 2020'!E126</f>
        <v>Dinara Mattioli Lima</v>
      </c>
      <c r="F126" t="str">
        <f>'Inserção até 2020'!F126</f>
        <v>Mozart Martins Ferreira</v>
      </c>
      <c r="G126" t="str">
        <f>'Inserção até 2020'!G126</f>
        <v>Funcionalismo Público</v>
      </c>
      <c r="H126" t="str">
        <f>'Inserção até 2020'!H126</f>
        <v>Instituto Mineiro de Agropecuária</v>
      </c>
      <c r="I126" t="str">
        <f>'Inserção até 2020'!I126</f>
        <v>IMA</v>
      </c>
      <c r="J126" t="str">
        <f>'Inserção até 2020'!J126</f>
        <v>Fiscal</v>
      </c>
      <c r="K126" t="str">
        <f>'Inserção até 2020'!K126</f>
        <v>autarquia estadual</v>
      </c>
      <c r="L126" t="str">
        <f>'Inserção até 2020'!L126</f>
        <v>AUTARQUIAS FEDERAIS/ESTADUAIS</v>
      </c>
      <c r="M126" t="str">
        <f>'Inserção até 2020'!M126</f>
        <v>29/06/2004</v>
      </c>
      <c r="N126">
        <f>'Inserção até 2020'!N126</f>
        <v>0</v>
      </c>
      <c r="R126" s="149" t="s">
        <v>799</v>
      </c>
    </row>
    <row r="127" spans="1:18" ht="14.25" hidden="1" x14ac:dyDescent="0.2">
      <c r="A127" t="str">
        <f>'Inserção até 2020'!A127</f>
        <v>Dissertação</v>
      </c>
      <c r="B127" s="97">
        <f>'Inserção até 2020'!B127</f>
        <v>37680</v>
      </c>
      <c r="C127" t="str">
        <f>'Inserção até 2020'!C127</f>
        <v>Tese</v>
      </c>
      <c r="D127" s="97">
        <f>'Inserção até 2020'!D127</f>
        <v>37680</v>
      </c>
      <c r="E127" t="str">
        <f>'Inserção até 2020'!E127</f>
        <v>Dione Pereira Cardoso</v>
      </c>
      <c r="F127" t="str">
        <f>'Inserção até 2020'!F127</f>
        <v>Marx Leandro Naves Silva</v>
      </c>
      <c r="G127" t="str">
        <f>'Inserção até 2020'!G127</f>
        <v>Preparatório para concurso</v>
      </c>
      <c r="H127">
        <f>'Inserção até 2020'!H127</f>
        <v>0</v>
      </c>
      <c r="I127">
        <f>'Inserção até 2020'!I127</f>
        <v>0</v>
      </c>
      <c r="J127">
        <f>'Inserção até 2020'!J127</f>
        <v>0</v>
      </c>
      <c r="K127" t="str">
        <f>'Inserção até 2020'!K127</f>
        <v>Defendido em 30/04/2021</v>
      </c>
      <c r="L127">
        <f>'Inserção até 2020'!L127</f>
        <v>0</v>
      </c>
      <c r="M127">
        <f>'Inserção até 2020'!M127</f>
        <v>43893</v>
      </c>
      <c r="N127">
        <f>'Inserção até 2020'!N127</f>
        <v>0</v>
      </c>
      <c r="R127" s="151" t="s">
        <v>882</v>
      </c>
    </row>
    <row r="128" spans="1:18" ht="14.25" x14ac:dyDescent="0.2">
      <c r="A128" t="str">
        <f>'Inserção até 2020'!A161</f>
        <v>Dissertação</v>
      </c>
      <c r="B128" s="97">
        <f>'Inserção até 2020'!B161</f>
        <v>41695</v>
      </c>
      <c r="C128" t="str">
        <f>'Inserção até 2020'!C161</f>
        <v>Tese</v>
      </c>
      <c r="D128" s="97">
        <f>'Inserção até 2020'!D161</f>
        <v>42797</v>
      </c>
      <c r="E128" t="str">
        <f>'Inserção até 2020'!E161</f>
        <v>Erika Andressa da Silva</v>
      </c>
      <c r="F128" t="str">
        <f>'Inserção até 2020'!F161</f>
        <v>Geraldo César de Oliveira</v>
      </c>
      <c r="G128" t="str">
        <f>'Inserção até 2020'!G161</f>
        <v xml:space="preserve">Docente </v>
      </c>
      <c r="H128" t="str">
        <f>'Inserção até 2020'!H161</f>
        <v>Instituto Federal de Goiás</v>
      </c>
      <c r="I128" t="str">
        <f>'Inserção até 2020'!I161</f>
        <v>IFG</v>
      </c>
      <c r="J128" t="str">
        <f>'Inserção até 2020'!J161</f>
        <v>Pública</v>
      </c>
      <c r="K128" t="str">
        <f>'Inserção até 2020'!K161</f>
        <v>Docente substituto</v>
      </c>
      <c r="L128">
        <f>'Inserção até 2020'!L161</f>
        <v>0</v>
      </c>
      <c r="M128" s="97" t="str">
        <f>'Inserção até 2020'!M128</f>
        <v>21/02/2020</v>
      </c>
      <c r="N128" t="str">
        <f>'Inserção até 2020'!N161</f>
        <v>http://lattes.cnpq.br/1782657714572848</v>
      </c>
      <c r="R128" s="149" t="s">
        <v>800</v>
      </c>
    </row>
    <row r="129" spans="1:18" ht="14.25" x14ac:dyDescent="0.2">
      <c r="A129" t="str">
        <f>'Inserção até 2020'!A222</f>
        <v>Dissertação</v>
      </c>
      <c r="B129" s="97">
        <f>'Inserção até 2020'!B222</f>
        <v>38562</v>
      </c>
      <c r="C129" t="str">
        <f>'Inserção até 2020'!C222</f>
        <v>Tese</v>
      </c>
      <c r="D129" s="97">
        <f>'Inserção até 2020'!D222</f>
        <v>39920</v>
      </c>
      <c r="E129" t="str">
        <f>'Inserção até 2020'!E222</f>
        <v>Gláucia Alves e Silva</v>
      </c>
      <c r="F129" t="str">
        <f>'Inserção até 2020'!F222</f>
        <v>José Oswaldo Siqueira/José Oswaldo Siqueira</v>
      </c>
      <c r="G129" t="str">
        <f>'Inserção até 2020'!G222</f>
        <v xml:space="preserve">Docente </v>
      </c>
      <c r="H129" t="str">
        <f>'Inserção até 2020'!H222</f>
        <v>Instituto Federal de Mato Grosso</v>
      </c>
      <c r="I129" t="str">
        <f>'Inserção até 2020'!I222</f>
        <v>IFMT</v>
      </c>
      <c r="J129" t="str">
        <f>'Inserção até 2020'!J222</f>
        <v>Pública</v>
      </c>
      <c r="K129">
        <f>'Inserção até 2020'!K222</f>
        <v>0</v>
      </c>
      <c r="L129">
        <f>'Inserção até 2020'!L222</f>
        <v>0</v>
      </c>
      <c r="M129" s="97">
        <f>'Inserção até 2020'!M129</f>
        <v>44167</v>
      </c>
      <c r="N129" t="str">
        <f>'Inserção até 2020'!N222</f>
        <v>http://lattes.cnpq.br/1477145782729963</v>
      </c>
      <c r="R129" s="149" t="s">
        <v>801</v>
      </c>
    </row>
    <row r="130" spans="1:18" ht="14.25" hidden="1" x14ac:dyDescent="0.2">
      <c r="A130" t="str">
        <f>'Inserção até 2020'!A130</f>
        <v>Dissertação</v>
      </c>
      <c r="B130" s="97">
        <f>'Inserção até 2020'!B130</f>
        <v>41333</v>
      </c>
      <c r="C130" t="str">
        <f>'Inserção até 2020'!C130</f>
        <v>Tese</v>
      </c>
      <c r="D130" s="97">
        <f>'Inserção até 2020'!D130</f>
        <v>42821</v>
      </c>
      <c r="E130" t="str">
        <f>'Inserção até 2020'!E130</f>
        <v>Douglas Carvalho Amaral</v>
      </c>
      <c r="F130" t="str">
        <f>'Inserção até 2020'!F130</f>
        <v>Luiz Roberto Guimarães Guilherme</v>
      </c>
      <c r="G130" t="str">
        <f>'Inserção até 2020'!G130</f>
        <v>Pós-doutorado</v>
      </c>
      <c r="H130" t="str">
        <f>'Inserção até 2020'!H130</f>
        <v>University of California, Davis</v>
      </c>
      <c r="I130" t="str">
        <f>'Inserção até 2020'!I130</f>
        <v>UC Davis</v>
      </c>
      <c r="J130" t="str">
        <f>'Inserção até 2020'!J130</f>
        <v>Pesquisador</v>
      </c>
      <c r="K130" t="str">
        <f>'Inserção até 2020'!K130</f>
        <v>EUA</v>
      </c>
      <c r="L130">
        <f>'Inserção até 2020'!L130</f>
        <v>0</v>
      </c>
      <c r="M130" t="str">
        <f>'Inserção até 2020'!M130</f>
        <v>27/06/2018</v>
      </c>
      <c r="N130" t="str">
        <f>'Inserção até 2020'!N130</f>
        <v>http://lattes.cnpq.br/8367389521482051</v>
      </c>
      <c r="R130" s="151" t="s">
        <v>907</v>
      </c>
    </row>
    <row r="131" spans="1:18" ht="14.25" x14ac:dyDescent="0.2">
      <c r="A131" t="str">
        <f>'Inserção até 2020'!A549</f>
        <v>Dissertação</v>
      </c>
      <c r="B131" s="97">
        <f>'Inserção até 2020'!B549</f>
        <v>0</v>
      </c>
      <c r="C131" t="str">
        <f>'Inserção até 2020'!C549</f>
        <v>Tese</v>
      </c>
      <c r="D131" s="97">
        <f>'Inserção até 2020'!D549</f>
        <v>43705</v>
      </c>
      <c r="E131" t="str">
        <f>'Inserção até 2020'!E549</f>
        <v>Zelio Resende de Souza</v>
      </c>
      <c r="F131" t="str">
        <f>'Inserção até 2020'!F549</f>
        <v>Moacir de Souza Dias Junior</v>
      </c>
      <c r="G131" t="str">
        <f>'Inserção até 2020'!G549</f>
        <v xml:space="preserve">Docente </v>
      </c>
      <c r="H131" t="str">
        <f>'Inserção até 2020'!H549</f>
        <v>Instituto Federal de Triângulo Mineiro</v>
      </c>
      <c r="I131" t="str">
        <f>'Inserção até 2020'!I549</f>
        <v>IFTM</v>
      </c>
      <c r="J131" t="str">
        <f>'Inserção até 2020'!J549</f>
        <v>Pública</v>
      </c>
      <c r="K131" t="str">
        <f>'Inserção até 2020'!K549</f>
        <v>professor substituto na área de Engenharia agronômica do IFTM, Campus de Uberlândia</v>
      </c>
      <c r="L131">
        <f>'Inserção até 2020'!L549</f>
        <v>0</v>
      </c>
      <c r="M131" s="97">
        <f>'Inserção até 2020'!M131</f>
        <v>44327</v>
      </c>
      <c r="N131" t="str">
        <f>'Inserção até 2020'!N549</f>
        <v> http://lattes.cnpq.br/3560941322777400</v>
      </c>
      <c r="R131" s="149" t="s">
        <v>802</v>
      </c>
    </row>
    <row r="132" spans="1:18" ht="14.25" x14ac:dyDescent="0.2">
      <c r="A132">
        <f>'Inserção até 2020'!A259</f>
        <v>0</v>
      </c>
      <c r="B132" s="97">
        <f>'Inserção até 2020'!B259</f>
        <v>0</v>
      </c>
      <c r="C132" t="str">
        <f>'Inserção até 2020'!C259</f>
        <v>Tese</v>
      </c>
      <c r="D132" s="97">
        <f>'Inserção até 2020'!D259</f>
        <v>36413</v>
      </c>
      <c r="E132" t="str">
        <f>'Inserção até 2020'!E259</f>
        <v>João Batista Pavesi Simão</v>
      </c>
      <c r="F132" t="str">
        <f>'Inserção até 2020'!F259</f>
        <v>José Oswaldo Siqueira</v>
      </c>
      <c r="G132" t="str">
        <f>'Inserção até 2020'!G259</f>
        <v xml:space="preserve">Docente </v>
      </c>
      <c r="H132" t="str">
        <f>'Inserção até 2020'!H259</f>
        <v>Instituto Federal do Espírito Santo</v>
      </c>
      <c r="I132" t="str">
        <f>'Inserção até 2020'!I259</f>
        <v>IFES</v>
      </c>
      <c r="J132" t="str">
        <f>'Inserção até 2020'!J259</f>
        <v>Pública</v>
      </c>
      <c r="K132">
        <f>'Inserção até 2020'!K259</f>
        <v>0</v>
      </c>
      <c r="L132">
        <f>'Inserção até 2020'!L259</f>
        <v>0</v>
      </c>
      <c r="M132" s="97">
        <f>'Inserção até 2020'!M132</f>
        <v>44288</v>
      </c>
      <c r="N132">
        <f>'Inserção até 2020'!N259</f>
        <v>0</v>
      </c>
      <c r="R132" s="151" t="s">
        <v>972</v>
      </c>
    </row>
    <row r="133" spans="1:18" ht="14.25" x14ac:dyDescent="0.2">
      <c r="A133" t="str">
        <f>'Inserção até 2020'!A270</f>
        <v>Dissertação</v>
      </c>
      <c r="B133" s="97">
        <f>'Inserção até 2020'!B270</f>
        <v>34738</v>
      </c>
      <c r="C133">
        <f>'Inserção até 2020'!C270</f>
        <v>0</v>
      </c>
      <c r="D133" s="97">
        <f>'Inserção até 2020'!D270</f>
        <v>0</v>
      </c>
      <c r="E133" t="str">
        <f>'Inserção até 2020'!E270</f>
        <v>Joel Carlos Pereira</v>
      </c>
      <c r="F133" t="str">
        <f>'Inserção até 2020'!F270</f>
        <v>Helcio Andrade</v>
      </c>
      <c r="G133" t="str">
        <f>'Inserção até 2020'!G270</f>
        <v xml:space="preserve">Docente </v>
      </c>
      <c r="H133" t="str">
        <f>'Inserção até 2020'!H270</f>
        <v>Instituto Federal do Norte de Minas Gerais</v>
      </c>
      <c r="I133" t="str">
        <f>'Inserção até 2020'!I270</f>
        <v>IFNMG</v>
      </c>
      <c r="J133" t="str">
        <f>'Inserção até 2020'!J270</f>
        <v>Pública</v>
      </c>
      <c r="K133">
        <f>'Inserção até 2020'!K270</f>
        <v>0</v>
      </c>
      <c r="L133">
        <f>'Inserção até 2020'!L270</f>
        <v>0</v>
      </c>
      <c r="M133" s="97" t="str">
        <f>'Inserção até 2020'!M133</f>
        <v>14/02/2020</v>
      </c>
      <c r="N133">
        <f>'Inserção até 2020'!N270</f>
        <v>0</v>
      </c>
      <c r="R133" s="149" t="s">
        <v>803</v>
      </c>
    </row>
    <row r="134" spans="1:18" ht="14.25" hidden="1" x14ac:dyDescent="0.2">
      <c r="A134" t="str">
        <f>'Inserção até 2020'!A134</f>
        <v>Dissertação</v>
      </c>
      <c r="B134" s="97">
        <f>'Inserção até 2020'!B134</f>
        <v>43910</v>
      </c>
      <c r="C134">
        <f>'Inserção até 2020'!C134</f>
        <v>0</v>
      </c>
      <c r="D134" s="97">
        <f>'Inserção até 2020'!D134</f>
        <v>0</v>
      </c>
      <c r="E134" t="str">
        <f>'Inserção até 2020'!E134</f>
        <v>Eder Lucas Correa dos Santos</v>
      </c>
      <c r="F134" t="str">
        <f>'Inserção até 2020'!F134</f>
        <v>Luiz Roberto Guimarães Guilherme</v>
      </c>
      <c r="G134" t="str">
        <f>'Inserção até 2020'!G134</f>
        <v>Funcionalismo Privado</v>
      </c>
      <c r="H134" t="str">
        <f>'Inserção até 2020'!H134</f>
        <v>PhosAgro</v>
      </c>
      <c r="I134">
        <f>'Inserção até 2020'!I134</f>
        <v>0</v>
      </c>
      <c r="J134" t="str">
        <f>'Inserção até 2020'!J134</f>
        <v>Analista de Marketing Agrícola</v>
      </c>
      <c r="K134">
        <f>'Inserção até 2020'!K134</f>
        <v>0</v>
      </c>
      <c r="L134">
        <f>'Inserção até 2020'!L134</f>
        <v>0</v>
      </c>
      <c r="M134">
        <f>'Inserção até 2020'!M134</f>
        <v>43910</v>
      </c>
      <c r="N134" t="str">
        <f>'Inserção até 2020'!N134</f>
        <v>http://lattes.cnpq.br/0272535446921138</v>
      </c>
      <c r="R134" s="151" t="s">
        <v>893</v>
      </c>
    </row>
    <row r="135" spans="1:18" ht="14.25" hidden="1" x14ac:dyDescent="0.2">
      <c r="A135">
        <f>'Inserção até 2020'!A135</f>
        <v>0</v>
      </c>
      <c r="B135" s="97">
        <f>'Inserção até 2020'!B135</f>
        <v>0</v>
      </c>
      <c r="C135" t="str">
        <f>'Inserção até 2020'!C135</f>
        <v>Tese</v>
      </c>
      <c r="D135" s="97">
        <f>'Inserção até 2020'!D135</f>
        <v>39682</v>
      </c>
      <c r="E135" t="str">
        <f>'Inserção até 2020'!E135</f>
        <v>Ederson da Conceição Jesus</v>
      </c>
      <c r="F135" t="str">
        <f>'Inserção até 2020'!F135</f>
        <v>Fatima Maria de Souza Moreira</v>
      </c>
      <c r="G135" t="str">
        <f>'Inserção até 2020'!G135</f>
        <v>Funcionalismo Público</v>
      </c>
      <c r="H135" t="str">
        <f>'Inserção até 2020'!H135</f>
        <v>Empresa Brasileira de Pesquisa Agropecuária</v>
      </c>
      <c r="I135" t="str">
        <f>'Inserção até 2020'!I135</f>
        <v>EMBRAPA</v>
      </c>
      <c r="J135" t="str">
        <f>'Inserção até 2020'!J135</f>
        <v>Pesquisador</v>
      </c>
      <c r="K135" t="str">
        <f>'Inserção até 2020'!K135</f>
        <v>Agrobiologia</v>
      </c>
      <c r="L135" t="str">
        <f>'Inserção até 2020'!L135</f>
        <v>AUTARQUIAS FEDERAIS/ESTADUAIS</v>
      </c>
      <c r="M135">
        <f>'Inserção até 2020'!M135</f>
        <v>44326</v>
      </c>
      <c r="N135" t="str">
        <f>'Inserção até 2020'!N135</f>
        <v>http://lattes.cnpq.br/8253292050291316</v>
      </c>
      <c r="R135" s="149" t="s">
        <v>804</v>
      </c>
    </row>
    <row r="136" spans="1:18" ht="14.25" hidden="1" x14ac:dyDescent="0.2">
      <c r="A136">
        <f>'Inserção até 2020'!A136</f>
        <v>0</v>
      </c>
      <c r="B136" s="97">
        <f>'Inserção até 2020'!B136</f>
        <v>0</v>
      </c>
      <c r="C136" t="str">
        <f>'Inserção até 2020'!C136</f>
        <v>Tese</v>
      </c>
      <c r="D136" s="97">
        <f>'Inserção até 2020'!D136</f>
        <v>37636</v>
      </c>
      <c r="E136" t="str">
        <f>'Inserção até 2020'!E136</f>
        <v>Edilson Carvalho Brasil</v>
      </c>
      <c r="F136" t="str">
        <f>'Inserção até 2020'!F136</f>
        <v>Janice Guedes de Carvalho</v>
      </c>
      <c r="G136" t="str">
        <f>'Inserção até 2020'!G136</f>
        <v>Funcionalismo Público</v>
      </c>
      <c r="H136" t="str">
        <f>'Inserção até 2020'!H136</f>
        <v>Empresa Brasileira de Pesquisa Agropecuária</v>
      </c>
      <c r="I136" t="str">
        <f>'Inserção até 2020'!I136</f>
        <v>EMBRAPA</v>
      </c>
      <c r="J136" t="str">
        <f>'Inserção até 2020'!J136</f>
        <v>Pesquisador</v>
      </c>
      <c r="K136" t="str">
        <f>'Inserção até 2020'!K136</f>
        <v>Amazônia Oriental</v>
      </c>
      <c r="L136" t="str">
        <f>'Inserção até 2020'!L136</f>
        <v>AUTARQUIAS FEDERAIS/ESTADUAIS</v>
      </c>
      <c r="M136">
        <f>'Inserção até 2020'!M136</f>
        <v>43954</v>
      </c>
      <c r="N136">
        <f>'Inserção até 2020'!N136</f>
        <v>0</v>
      </c>
      <c r="R136" s="151" t="s">
        <v>897</v>
      </c>
    </row>
    <row r="137" spans="1:18" ht="14.25" x14ac:dyDescent="0.2">
      <c r="A137" t="str">
        <f>'Inserção até 2020'!A526</f>
        <v>Dissertação</v>
      </c>
      <c r="B137" s="97">
        <f>'Inserção até 2020'!B526</f>
        <v>39661</v>
      </c>
      <c r="C137" t="str">
        <f>'Inserção até 2020'!C526</f>
        <v>Tese</v>
      </c>
      <c r="D137" s="97">
        <f>'Inserção até 2020'!D526</f>
        <v>40763</v>
      </c>
      <c r="E137" t="str">
        <f>'Inserção até 2020'!E526</f>
        <v>Vico Mendes Pereira Lima</v>
      </c>
      <c r="F137" t="str">
        <f>'Inserção até 2020'!F526</f>
        <v>Geraldo César de Oliveira/Geraldo César de Oliveira</v>
      </c>
      <c r="G137" t="str">
        <f>'Inserção até 2020'!G526</f>
        <v xml:space="preserve">Docente </v>
      </c>
      <c r="H137" t="str">
        <f>'Inserção até 2020'!H526</f>
        <v>Instituto Federal do Norte de Minas Gerais</v>
      </c>
      <c r="I137" t="str">
        <f>'Inserção até 2020'!I526</f>
        <v>IFNMG</v>
      </c>
      <c r="J137" t="str">
        <f>'Inserção até 2020'!J526</f>
        <v>Pública</v>
      </c>
      <c r="K137">
        <f>'Inserção até 2020'!K526</f>
        <v>0</v>
      </c>
      <c r="L137">
        <f>'Inserção até 2020'!L526</f>
        <v>0</v>
      </c>
      <c r="M137" s="97" t="str">
        <f>'Inserção até 2020'!M137</f>
        <v>16/10/2018</v>
      </c>
      <c r="N137" t="str">
        <f>'Inserção até 2020'!N526</f>
        <v>http://lattes.cnpq.br/3109678380509881</v>
      </c>
      <c r="R137" s="149" t="s">
        <v>805</v>
      </c>
    </row>
    <row r="138" spans="1:18" ht="14.25" hidden="1" x14ac:dyDescent="0.2">
      <c r="A138" t="str">
        <f>'Inserção até 2020'!A138</f>
        <v>Dissertação</v>
      </c>
      <c r="B138" s="97">
        <f>'Inserção até 2020'!B138</f>
        <v>42472</v>
      </c>
      <c r="C138" t="str">
        <f>'Inserção até 2020'!C138</f>
        <v>Tese</v>
      </c>
      <c r="D138" s="97">
        <f>'Inserção até 2020'!D138</f>
        <v>44062</v>
      </c>
      <c r="E138" t="str">
        <f>'Inserção até 2020'!E138</f>
        <v>Ediu Carlos da Silva Junior</v>
      </c>
      <c r="F138" t="str">
        <f>'Inserção até 2020'!F138</f>
        <v>Luiz Roberto Guimarães Guilherme</v>
      </c>
      <c r="G138" t="str">
        <f>'Inserção até 2020'!G138</f>
        <v>Preparatório para concurso</v>
      </c>
      <c r="H138">
        <f>'Inserção até 2020'!H138</f>
        <v>0</v>
      </c>
      <c r="I138">
        <f>'Inserção até 2020'!I138</f>
        <v>0</v>
      </c>
      <c r="J138">
        <f>'Inserção até 2020'!J138</f>
        <v>0</v>
      </c>
      <c r="K138" t="str">
        <f>'Inserção até 2020'!K138</f>
        <v>Titulado no doutorado no PPGCS em 19/08/2020</v>
      </c>
      <c r="L138">
        <f>'Inserção até 2020'!L138</f>
        <v>0</v>
      </c>
      <c r="M138">
        <f>'Inserção até 2020'!M138</f>
        <v>44326</v>
      </c>
      <c r="N138" t="str">
        <f>'Inserção até 2020'!N138</f>
        <v>http://lattes.cnpq.br/0031643362079170</v>
      </c>
      <c r="R138" s="151" t="s">
        <v>881</v>
      </c>
    </row>
    <row r="139" spans="1:18" ht="14.25" hidden="1" x14ac:dyDescent="0.2">
      <c r="A139" t="str">
        <f>'Inserção até 2020'!A139</f>
        <v>Dissertação</v>
      </c>
      <c r="B139" s="97">
        <f>'Inserção até 2020'!B139</f>
        <v>40968</v>
      </c>
      <c r="C139" t="str">
        <f>'Inserção até 2020'!C139</f>
        <v>Tese</v>
      </c>
      <c r="D139" s="97">
        <f>'Inserção até 2020'!D139</f>
        <v>42789</v>
      </c>
      <c r="E139" t="str">
        <f>'Inserção até 2020'!E139</f>
        <v>Eduane José de Pádua</v>
      </c>
      <c r="F139" t="str">
        <f>'Inserção até 2020'!F139</f>
        <v>Antonio Eduardo Furtini Neto/Yuri Lopes Zinn</v>
      </c>
      <c r="G139" t="str">
        <f>'Inserção até 2020'!G139</f>
        <v>Pós-doutorado</v>
      </c>
      <c r="H139" t="str">
        <f>'Inserção até 2020'!H139</f>
        <v>Universidade Federal de Lavras</v>
      </c>
      <c r="I139" t="str">
        <f>'Inserção até 2020'!I139</f>
        <v>UFLA</v>
      </c>
      <c r="J139" t="str">
        <f>'Inserção até 2020'!J139</f>
        <v>Departamento de Ciências Florestais (DCF)</v>
      </c>
      <c r="K139">
        <f>'Inserção até 2020'!K139</f>
        <v>0</v>
      </c>
      <c r="L139">
        <f>'Inserção até 2020'!L139</f>
        <v>0</v>
      </c>
      <c r="M139">
        <f>'Inserção até 2020'!M139</f>
        <v>44188</v>
      </c>
      <c r="N139" t="str">
        <f>'Inserção até 2020'!N139</f>
        <v>http://lattes.cnpq.br/3186266537262711</v>
      </c>
      <c r="R139" s="149" t="s">
        <v>806</v>
      </c>
    </row>
    <row r="140" spans="1:18" ht="14.25" x14ac:dyDescent="0.2">
      <c r="A140" t="str">
        <f>'Inserção até 2020'!A67</f>
        <v>Dissertação</v>
      </c>
      <c r="B140" s="97">
        <f>'Inserção até 2020'!B67</f>
        <v>42061</v>
      </c>
      <c r="C140" t="str">
        <f>'Inserção até 2020'!C67</f>
        <v>Tese</v>
      </c>
      <c r="D140" s="97">
        <f>'Inserção até 2020'!D67</f>
        <v>43546</v>
      </c>
      <c r="E140" t="str">
        <f>'Inserção até 2020'!E67</f>
        <v>Barbara Pereira Christofaro Silva</v>
      </c>
      <c r="F140" t="str">
        <f>'Inserção até 2020'!F67</f>
        <v>Marx Leandro Naves Silva</v>
      </c>
      <c r="G140" t="str">
        <f>'Inserção até 2020'!G67</f>
        <v xml:space="preserve">Docente </v>
      </c>
      <c r="H140" t="str">
        <f>'Inserção até 2020'!H67</f>
        <v>Instituto Federal do Pará</v>
      </c>
      <c r="I140" t="str">
        <f>'Inserção até 2020'!I67</f>
        <v>IFPA</v>
      </c>
      <c r="J140" t="str">
        <f>'Inserção até 2020'!J67</f>
        <v>Pública</v>
      </c>
      <c r="K140" t="str">
        <f>'Inserção até 2020'!K67</f>
        <v>Professor EBTT, Campus Óbidos</v>
      </c>
      <c r="L140">
        <f>'Inserção até 2020'!L67</f>
        <v>0</v>
      </c>
      <c r="M140" s="97">
        <f>'Inserção até 2020'!M140</f>
        <v>44247</v>
      </c>
      <c r="N140" t="str">
        <f>'Inserção até 2020'!N67</f>
        <v>http://lattes.cnpq.br/6165248865810879</v>
      </c>
      <c r="R140" s="151" t="s">
        <v>1137</v>
      </c>
    </row>
    <row r="141" spans="1:18" ht="14.25" x14ac:dyDescent="0.2">
      <c r="A141">
        <f>'Inserção até 2020'!A203</f>
        <v>0</v>
      </c>
      <c r="B141" s="97">
        <f>'Inserção até 2020'!B203</f>
        <v>0</v>
      </c>
      <c r="C141" t="str">
        <f>'Inserção até 2020'!C203</f>
        <v>Tese</v>
      </c>
      <c r="D141" s="97">
        <f>'Inserção até 2020'!D203</f>
        <v>43692</v>
      </c>
      <c r="E141" t="str">
        <f>'Inserção até 2020'!E203</f>
        <v>Franklin Eduardo de Melo Santiago</v>
      </c>
      <c r="F141" t="str">
        <f>'Inserção até 2020'!F203</f>
        <v>Maria Ligia de Souza Silva</v>
      </c>
      <c r="G141" t="str">
        <f>'Inserção até 2020'!G203</f>
        <v xml:space="preserve">Docente </v>
      </c>
      <c r="H141" t="str">
        <f>'Inserção até 2020'!H203</f>
        <v>Instituto Federal do Piauí</v>
      </c>
      <c r="I141" t="str">
        <f>'Inserção até 2020'!I203</f>
        <v>IFPI</v>
      </c>
      <c r="J141" t="str">
        <f>'Inserção até 2020'!J203</f>
        <v>Pública</v>
      </c>
      <c r="K141">
        <f>'Inserção até 2020'!K203</f>
        <v>0</v>
      </c>
      <c r="L141">
        <f>'Inserção até 2020'!L203</f>
        <v>0</v>
      </c>
      <c r="M141" s="97" t="str">
        <f>'Inserção até 2020'!M141</f>
        <v>17/02/2020</v>
      </c>
      <c r="N141" t="str">
        <f>'Inserção até 2020'!N203</f>
        <v>http://lattes.cnpq.br/3779952854801736</v>
      </c>
      <c r="R141" s="149" t="s">
        <v>807</v>
      </c>
    </row>
    <row r="142" spans="1:18" ht="14.25" hidden="1" x14ac:dyDescent="0.2">
      <c r="A142" t="str">
        <f>'Inserção até 2020'!A142</f>
        <v>Dissertação</v>
      </c>
      <c r="B142" s="97">
        <f>'Inserção até 2020'!B142</f>
        <v>41536</v>
      </c>
      <c r="C142" t="str">
        <f>'Inserção até 2020'!C142</f>
        <v>Tese</v>
      </c>
      <c r="D142" s="97">
        <f>'Inserção até 2020'!D142</f>
        <v>43000</v>
      </c>
      <c r="E142" t="str">
        <f>'Inserção até 2020'!E142</f>
        <v>Eduardo Lopes Cancellier</v>
      </c>
      <c r="F142" t="str">
        <f>'Inserção até 2020'!F142</f>
        <v>Douglas Ramos Guelfi Silva</v>
      </c>
      <c r="G142" t="str">
        <f>'Inserção até 2020'!G142</f>
        <v>Funcionalismo Privado</v>
      </c>
      <c r="H142" t="str">
        <f>'Inserção até 2020'!H142</f>
        <v>Compass Minerals</v>
      </c>
      <c r="I142">
        <f>'Inserção até 2020'!I142</f>
        <v>0</v>
      </c>
      <c r="J142">
        <f>'Inserção até 2020'!J142</f>
        <v>0</v>
      </c>
      <c r="K142" t="str">
        <f>'Inserção até 2020'!K142</f>
        <v>Antiga Produquímica</v>
      </c>
      <c r="L142">
        <f>'Inserção até 2020'!L142</f>
        <v>0</v>
      </c>
      <c r="M142" t="str">
        <f>'Inserção até 2020'!M142</f>
        <v>26/09/2018</v>
      </c>
      <c r="N142" t="str">
        <f>'Inserção até 2020'!N142</f>
        <v>http://lattes.cnpq.br/5828245340069505</v>
      </c>
      <c r="R142" s="151" t="s">
        <v>898</v>
      </c>
    </row>
    <row r="143" spans="1:18" ht="14.25" hidden="1" x14ac:dyDescent="0.2">
      <c r="A143" t="str">
        <f>'Inserção até 2020'!A143</f>
        <v>Dissertação</v>
      </c>
      <c r="B143" s="97" t="str">
        <f>'Inserção até 2020'!B143</f>
        <v>xx/xx/1981</v>
      </c>
      <c r="C143">
        <f>'Inserção até 2020'!C143</f>
        <v>0</v>
      </c>
      <c r="D143" s="97">
        <f>'Inserção até 2020'!D143</f>
        <v>0</v>
      </c>
      <c r="E143" t="str">
        <f>'Inserção até 2020'!E143</f>
        <v>Eduardo Meneghel Rando</v>
      </c>
      <c r="F143" t="str">
        <f>'Inserção até 2020'!F143</f>
        <v>Jeziel Cardoso Freire</v>
      </c>
      <c r="G143" t="str">
        <f>'Inserção até 2020'!G143</f>
        <v>Falecido</v>
      </c>
      <c r="H143" t="str">
        <f>'Inserção até 2020'!H143</f>
        <v>Universidade Estadual do Norte do Paraná</v>
      </c>
      <c r="I143" t="str">
        <f>'Inserção até 2020'!I143</f>
        <v>UENP</v>
      </c>
      <c r="J143">
        <f>'Inserção até 2020'!J143</f>
        <v>0</v>
      </c>
      <c r="K143" t="str">
        <f>'Inserção até 2020'!K143</f>
        <v>Docente UENP/falecido</v>
      </c>
      <c r="L143">
        <f>'Inserção até 2020'!L143</f>
        <v>0</v>
      </c>
      <c r="M143" t="str">
        <f>'Inserção até 2020'!M143</f>
        <v>24/02/2015</v>
      </c>
      <c r="N143">
        <f>'Inserção até 2020'!N143</f>
        <v>0</v>
      </c>
      <c r="R143" s="149" t="s">
        <v>808</v>
      </c>
    </row>
    <row r="144" spans="1:18" ht="14.25" x14ac:dyDescent="0.2">
      <c r="A144" t="str">
        <f>'Inserção até 2020'!A144</f>
        <v>Dissertação</v>
      </c>
      <c r="B144" s="97">
        <f>'Inserção até 2020'!B144</f>
        <v>39290</v>
      </c>
      <c r="C144">
        <f>'Inserção até 2020'!C144</f>
        <v>0</v>
      </c>
      <c r="D144" s="97">
        <f>'Inserção até 2020'!D144</f>
        <v>0</v>
      </c>
      <c r="E144" t="str">
        <f>'Inserção até 2020'!E144</f>
        <v>Eduardo Nunes Magalhães</v>
      </c>
      <c r="F144" t="str">
        <f>'Inserção até 2020'!F144</f>
        <v>Geraldo César de Oliveira</v>
      </c>
      <c r="G144" t="str">
        <f>'Inserção até 2020'!G144</f>
        <v xml:space="preserve">Docente </v>
      </c>
      <c r="H144" t="str">
        <f>'Inserção até 2020'!H144</f>
        <v>Instituto Federal do Triângulo Mineiro</v>
      </c>
      <c r="I144" t="str">
        <f>'Inserção até 2020'!I144</f>
        <v>IFTM</v>
      </c>
      <c r="J144" t="str">
        <f>'Inserção até 2020'!J144</f>
        <v>Pública</v>
      </c>
      <c r="K144" t="str">
        <f>'Inserção até 2020'!K144</f>
        <v>Minas Gerais</v>
      </c>
      <c r="L144">
        <f>'Inserção até 2020'!L144</f>
        <v>0</v>
      </c>
      <c r="M144" s="97" t="str">
        <f>'Inserção até 2020'!M144</f>
        <v> 30/03/2021</v>
      </c>
      <c r="N144" t="str">
        <f>'Inserção até 2020'!N144</f>
        <v>http://lattes.cnpq.br/4727001903322211</v>
      </c>
      <c r="R144" s="151" t="s">
        <v>996</v>
      </c>
    </row>
    <row r="145" spans="1:18" ht="14.25" hidden="1" x14ac:dyDescent="0.2">
      <c r="A145" t="str">
        <f>'Inserção até 2020'!A145</f>
        <v>Dissertação</v>
      </c>
      <c r="B145" s="97">
        <f>'Inserção até 2020'!B145</f>
        <v>34919</v>
      </c>
      <c r="C145">
        <f>'Inserção até 2020'!C145</f>
        <v>0</v>
      </c>
      <c r="D145" s="97">
        <f>'Inserção até 2020'!D145</f>
        <v>0</v>
      </c>
      <c r="E145" t="str">
        <f>'Inserção até 2020'!E145</f>
        <v>Eduardo Sampaio Marques</v>
      </c>
      <c r="F145" t="str">
        <f>'Inserção até 2020'!F145</f>
        <v>Valdemar Faquin</v>
      </c>
      <c r="G145" t="str">
        <f>'Inserção até 2020'!G145</f>
        <v>Funcionalismo Público</v>
      </c>
      <c r="H145" t="str">
        <f>'Inserção até 2020'!H145</f>
        <v>Ministério da Agricultura, Pecuária e Abastecimento</v>
      </c>
      <c r="I145" t="str">
        <f>'Inserção até 2020'!I145</f>
        <v>MAPA</v>
      </c>
      <c r="J145" t="str">
        <f>'Inserção até 2020'!J145</f>
        <v xml:space="preserve">Fiscal/Assessor </v>
      </c>
      <c r="K145">
        <f>'Inserção até 2020'!K145</f>
        <v>0</v>
      </c>
      <c r="L145" t="str">
        <f>'Inserção até 2020'!L145</f>
        <v>MINISTÉRIO , GOVERNO ESTADUAL, PREFEITURAS</v>
      </c>
      <c r="M145" t="str">
        <f>'Inserção até 2020'!M145</f>
        <v>13/09/2018</v>
      </c>
      <c r="N145">
        <f>'Inserção até 2020'!N145</f>
        <v>0</v>
      </c>
      <c r="R145" s="149" t="s">
        <v>809</v>
      </c>
    </row>
    <row r="146" spans="1:18" ht="14.25" x14ac:dyDescent="0.2">
      <c r="A146" t="str">
        <f>'Inserção até 2020'!A234</f>
        <v>Dissertação</v>
      </c>
      <c r="B146" s="97">
        <f>'Inserção até 2020'!B234</f>
        <v>40814</v>
      </c>
      <c r="C146" t="str">
        <f>'Inserção até 2020'!C234</f>
        <v>Tese</v>
      </c>
      <c r="D146" s="97">
        <f>'Inserção até 2020'!D234</f>
        <v>42059</v>
      </c>
      <c r="E146" t="str">
        <f>'Inserção até 2020'!E234</f>
        <v>Henrique Gualberto Vilela Penha</v>
      </c>
      <c r="F146" t="str">
        <f>'Inserção até 2020'!F234</f>
        <v>Luiz Roberto Guimarães Guilherme/Luiz Roberto Guimarães Guilherme</v>
      </c>
      <c r="G146" t="str">
        <f>'Inserção até 2020'!G234</f>
        <v xml:space="preserve">Docente </v>
      </c>
      <c r="H146" t="str">
        <f>'Inserção até 2020'!H234</f>
        <v>Instituto Federal do Triângulo Mineiro</v>
      </c>
      <c r="I146" t="str">
        <f>'Inserção até 2020'!I234</f>
        <v>IFTM</v>
      </c>
      <c r="J146" t="str">
        <f>'Inserção até 2020'!J234</f>
        <v>Pública</v>
      </c>
      <c r="K146">
        <f>'Inserção até 2020'!K234</f>
        <v>0</v>
      </c>
      <c r="L146">
        <f>'Inserção até 2020'!L234</f>
        <v>0</v>
      </c>
      <c r="M146" s="97">
        <f>'Inserção até 2020'!M146</f>
        <v>44266</v>
      </c>
      <c r="N146" t="str">
        <f>'Inserção até 2020'!N234</f>
        <v>http://lattes.cnpq.br/2890744775268997</v>
      </c>
      <c r="R146" s="151" t="s">
        <v>857</v>
      </c>
    </row>
    <row r="147" spans="1:18" ht="14.25" hidden="1" x14ac:dyDescent="0.2">
      <c r="A147" t="str">
        <f>'Inserção até 2020'!A147</f>
        <v>Dissertação</v>
      </c>
      <c r="B147" s="97">
        <f>'Inserção até 2020'!B147</f>
        <v>39864</v>
      </c>
      <c r="C147" t="str">
        <f>'Inserção até 2020'!C147</f>
        <v>Tese</v>
      </c>
      <c r="D147" s="97">
        <f>'Inserção até 2020'!D147</f>
        <v>40952</v>
      </c>
      <c r="E147" t="str">
        <f>'Inserção até 2020'!E147</f>
        <v>Elen Alvarenga Silva</v>
      </c>
      <c r="F147" t="str">
        <f>'Inserção até 2020'!F147</f>
        <v>Nilton Curi/Nilton Curi</v>
      </c>
      <c r="G147" t="str">
        <f>'Inserção até 2020'!G147</f>
        <v>Preparatório para concurso</v>
      </c>
      <c r="H147">
        <f>'Inserção até 2020'!H147</f>
        <v>0</v>
      </c>
      <c r="I147">
        <f>'Inserção até 2020'!I147</f>
        <v>0</v>
      </c>
      <c r="J147">
        <f>'Inserção até 2020'!J147</f>
        <v>0</v>
      </c>
      <c r="K147" t="str">
        <f>'Inserção até 2020'!K147</f>
        <v>Preparação para concurso</v>
      </c>
      <c r="L147">
        <f>'Inserção até 2020'!L147</f>
        <v>0</v>
      </c>
      <c r="M147" t="str">
        <f>'Inserção até 2020'!M147</f>
        <v>17/02/2020</v>
      </c>
      <c r="N147" t="str">
        <f>'Inserção até 2020'!N147</f>
        <v>http://lattes.cnpq.br/7863217674624597</v>
      </c>
      <c r="R147" s="149" t="s">
        <v>810</v>
      </c>
    </row>
    <row r="148" spans="1:18" ht="14.25" x14ac:dyDescent="0.2">
      <c r="A148" t="str">
        <f>'Inserção até 2020'!A541</f>
        <v>Dissertação</v>
      </c>
      <c r="B148" s="97">
        <f>'Inserção até 2020'!B541</f>
        <v>36245</v>
      </c>
      <c r="C148" t="str">
        <f>'Inserção até 2020'!C541</f>
        <v>Tese</v>
      </c>
      <c r="D148" s="97">
        <f>'Inserção até 2020'!D541</f>
        <v>37750</v>
      </c>
      <c r="E148" t="str">
        <f>'Inserção até 2020'!E541</f>
        <v>Watson Rogério de Azevedo</v>
      </c>
      <c r="F148" t="str">
        <f>'Inserção até 2020'!F541</f>
        <v>Valdemar Faquin/Valdemar Faquin</v>
      </c>
      <c r="G148" t="str">
        <f>'Inserção até 2020'!G541</f>
        <v xml:space="preserve">Docente </v>
      </c>
      <c r="H148" t="str">
        <f>'Inserção até 2020'!H541</f>
        <v>Instituto Federal do Triângulo Mineiro</v>
      </c>
      <c r="I148" t="str">
        <f>'Inserção até 2020'!I541</f>
        <v>IFTM</v>
      </c>
      <c r="J148" t="str">
        <f>'Inserção até 2020'!J541</f>
        <v>Pública</v>
      </c>
      <c r="K148">
        <f>'Inserção até 2020'!K541</f>
        <v>0</v>
      </c>
      <c r="L148">
        <f>'Inserção até 2020'!L541</f>
        <v>0</v>
      </c>
      <c r="M148" s="97" t="str">
        <f>'Inserção até 2020'!M148</f>
        <v>17/10/2019</v>
      </c>
      <c r="N148">
        <f>'Inserção até 2020'!N541</f>
        <v>0</v>
      </c>
      <c r="R148" s="151" t="s">
        <v>936</v>
      </c>
    </row>
    <row r="149" spans="1:18" ht="14.25" hidden="1" x14ac:dyDescent="0.2">
      <c r="A149" t="str">
        <f>'Inserção até 2020'!A149</f>
        <v>Dissertação</v>
      </c>
      <c r="B149" s="97">
        <f>'Inserção até 2020'!B149</f>
        <v>41625</v>
      </c>
      <c r="C149" t="str">
        <f>'Inserção até 2020'!C149</f>
        <v>Tese</v>
      </c>
      <c r="D149" s="97">
        <f>'Inserção até 2020'!D149</f>
        <v>43052</v>
      </c>
      <c r="E149" t="str">
        <f>'Inserção até 2020'!E149</f>
        <v>Elidiane da Silva</v>
      </c>
      <c r="F149" t="str">
        <f>'Inserção até 2020'!F149</f>
        <v>Nilton Curi</v>
      </c>
      <c r="G149" t="str">
        <f>'Inserção até 2020'!G149</f>
        <v>Preparatório para concurso</v>
      </c>
      <c r="H149">
        <f>'Inserção até 2020'!H149</f>
        <v>0</v>
      </c>
      <c r="I149">
        <f>'Inserção até 2020'!I149</f>
        <v>0</v>
      </c>
      <c r="J149">
        <f>'Inserção até 2020'!J149</f>
        <v>0</v>
      </c>
      <c r="K149" t="str">
        <f>'Inserção até 2020'!K149</f>
        <v>Preparação para concurso</v>
      </c>
      <c r="L149">
        <f>'Inserção até 2020'!L149</f>
        <v>0</v>
      </c>
      <c r="M149" t="str">
        <f>'Inserção até 2020'!M149</f>
        <v>24/01/2018</v>
      </c>
      <c r="N149" t="str">
        <f>'Inserção até 2020'!N149</f>
        <v>http://lattes.cnpq.br/3091180821735466</v>
      </c>
      <c r="R149" s="149" t="s">
        <v>811</v>
      </c>
    </row>
    <row r="150" spans="1:18" ht="14.25" hidden="1" x14ac:dyDescent="0.2">
      <c r="A150">
        <f>'Inserção até 2020'!A150</f>
        <v>0</v>
      </c>
      <c r="B150" s="97">
        <f>'Inserção até 2020'!B150</f>
        <v>0</v>
      </c>
      <c r="C150" t="str">
        <f>'Inserção até 2020'!C150</f>
        <v>Tese</v>
      </c>
      <c r="D150" s="97">
        <f>'Inserção até 2020'!D150</f>
        <v>42671</v>
      </c>
      <c r="E150" t="str">
        <f>'Inserção até 2020'!E150</f>
        <v>Eliete Nazaré Eduardo Mauri</v>
      </c>
      <c r="F150" t="str">
        <f>'Inserção até 2020'!F150</f>
        <v>Nilton Curi</v>
      </c>
      <c r="G150" t="str">
        <f>'Inserção até 2020'!G150</f>
        <v>Pós-doutorado</v>
      </c>
      <c r="H150" t="str">
        <f>'Inserção até 2020'!H150</f>
        <v>Universidade de São Paulo</v>
      </c>
      <c r="I150" t="str">
        <f>'Inserção até 2020'!I150</f>
        <v>USP</v>
      </c>
      <c r="J150" t="str">
        <f>'Inserção até 2020'!J150</f>
        <v>Centro de Energia Nuclear na Agricultura (CENA)</v>
      </c>
      <c r="K150" t="str">
        <f>'Inserção até 2020'!K150</f>
        <v>Pós-doutoranda em Nutição Mineral de Plantas</v>
      </c>
      <c r="L150">
        <f>'Inserção até 2020'!L150</f>
        <v>0</v>
      </c>
      <c r="M150">
        <f>'Inserção até 2020'!M150</f>
        <v>44132</v>
      </c>
      <c r="N150" t="str">
        <f>'Inserção até 2020'!N150</f>
        <v>http://lattes.cnpq.br/9575539800630541</v>
      </c>
      <c r="R150" s="151" t="s">
        <v>892</v>
      </c>
    </row>
    <row r="151" spans="1:18" ht="14.25" hidden="1" x14ac:dyDescent="0.2">
      <c r="A151" t="str">
        <f>'Inserção até 2020'!A151</f>
        <v>Dissertação</v>
      </c>
      <c r="B151" s="97" t="str">
        <f>'Inserção até 2020'!B151</f>
        <v>xx/xx/1984</v>
      </c>
      <c r="C151">
        <f>'Inserção até 2020'!C151</f>
        <v>0</v>
      </c>
      <c r="D151" s="97">
        <f>'Inserção até 2020'!D151</f>
        <v>0</v>
      </c>
      <c r="E151" t="str">
        <f>'Inserção até 2020'!E151</f>
        <v>Elihu de Almeida Santos</v>
      </c>
      <c r="F151" t="str">
        <f>'Inserção até 2020'!F151</f>
        <v>João Batista Soares da Silva</v>
      </c>
      <c r="G151" t="str">
        <f>'Inserção até 2020'!G151</f>
        <v>Sem informação pós-defesa</v>
      </c>
      <c r="H151">
        <f>'Inserção até 2020'!H151</f>
        <v>0</v>
      </c>
      <c r="I151">
        <f>'Inserção até 2020'!I151</f>
        <v>0</v>
      </c>
      <c r="J151">
        <f>'Inserção até 2020'!J151</f>
        <v>0</v>
      </c>
      <c r="K151" t="str">
        <f>'Inserção até 2020'!K151</f>
        <v>Sem informações atuais</v>
      </c>
      <c r="L151">
        <f>'Inserção até 2020'!L151</f>
        <v>0</v>
      </c>
      <c r="M151" t="str">
        <f>'Inserção até 2020'!M151</f>
        <v>24/04/2006</v>
      </c>
      <c r="N151">
        <f>'Inserção até 2020'!N151</f>
        <v>0</v>
      </c>
      <c r="R151" s="149" t="s">
        <v>812</v>
      </c>
    </row>
    <row r="152" spans="1:18" ht="14.25" x14ac:dyDescent="0.2">
      <c r="A152" t="str">
        <f>'Inserção até 2020'!A44</f>
        <v>Dissertação</v>
      </c>
      <c r="B152" s="97">
        <f>'Inserção até 2020'!B44</f>
        <v>42361</v>
      </c>
      <c r="C152" t="str">
        <f>'Inserção até 2020'!C44</f>
        <v>Tese</v>
      </c>
      <c r="D152" s="97">
        <f>'Inserção até 2020'!D44</f>
        <v>43671</v>
      </c>
      <c r="E152" t="str">
        <f>'Inserção até 2020'!E44</f>
        <v>Anderson Mendes Araújo</v>
      </c>
      <c r="F152" t="str">
        <f>'Inserção até 2020'!F44</f>
        <v>Guilherme Lopes</v>
      </c>
      <c r="G152" t="str">
        <f>'Inserção até 2020'!G44</f>
        <v xml:space="preserve">Docente </v>
      </c>
      <c r="H152" t="str">
        <f>'Inserção até 2020'!H44</f>
        <v>Instituto Nacional da Propriedade Industrial</v>
      </c>
      <c r="I152" t="str">
        <f>'Inserção até 2020'!I44</f>
        <v>INPI</v>
      </c>
      <c r="J152" t="str">
        <f>'Inserção até 2020'!J44</f>
        <v>Pública</v>
      </c>
      <c r="K152" t="str">
        <f>'Inserção até 2020'!K44</f>
        <v>Pesquisador</v>
      </c>
      <c r="L152">
        <f>'Inserção até 2020'!L44</f>
        <v>0</v>
      </c>
      <c r="M152" s="97">
        <f>'Inserção até 2020'!M152</f>
        <v>43505</v>
      </c>
      <c r="N152" t="str">
        <f>'Inserção até 2020'!N44</f>
        <v>http://lattes.cnpq.br/0547339079127636</v>
      </c>
      <c r="R152" s="151" t="s">
        <v>1212</v>
      </c>
    </row>
    <row r="153" spans="1:18" ht="14.25" x14ac:dyDescent="0.2">
      <c r="A153">
        <f>'Inserção até 2020'!A450</f>
        <v>0</v>
      </c>
      <c r="B153" s="97">
        <f>'Inserção até 2020'!B450</f>
        <v>0</v>
      </c>
      <c r="C153" t="str">
        <f>'Inserção até 2020'!C450</f>
        <v>Tese</v>
      </c>
      <c r="D153" s="97">
        <f>'Inserção até 2020'!D450</f>
        <v>43524</v>
      </c>
      <c r="E153" t="str">
        <f>'Inserção até 2020'!E450</f>
        <v>Raquel Milagros Rodriguez Rodriguez</v>
      </c>
      <c r="F153" t="str">
        <f>'Inserção até 2020'!F450</f>
        <v>Marco Aurélio Carbone Carneiro</v>
      </c>
      <c r="G153" t="str">
        <f>'Inserção até 2020'!G450</f>
        <v xml:space="preserve">Docente </v>
      </c>
      <c r="H153" t="str">
        <f>'Inserção até 2020'!H450</f>
        <v>Instituto Nacional de Ciencias Agrícolas</v>
      </c>
      <c r="I153" t="str">
        <f>'Inserção até 2020'!I450</f>
        <v>INCA</v>
      </c>
      <c r="J153" t="str">
        <f>'Inserção até 2020'!J450</f>
        <v>Pública</v>
      </c>
      <c r="K153" t="str">
        <f>'Inserção até 2020'!K450</f>
        <v>Cuba-Investigadora Agregada do Departamento de Biofertilizantes y Nutrición de las Plantas del Instituto Nacional de Ciencias Agrícolas (INCA)</v>
      </c>
      <c r="L153">
        <f>'Inserção até 2020'!L450</f>
        <v>0</v>
      </c>
      <c r="M153" s="97">
        <f>'Inserção até 2020'!M153</f>
        <v>44120</v>
      </c>
      <c r="N153" t="str">
        <f>'Inserção até 2020'!N450</f>
        <v>http://lattes.cnpq.br/6746114259030033</v>
      </c>
      <c r="R153" s="149" t="s">
        <v>813</v>
      </c>
    </row>
    <row r="154" spans="1:18" ht="14.25" x14ac:dyDescent="0.2">
      <c r="A154" t="str">
        <f>'Inserção até 2020'!A524</f>
        <v>Dissertação</v>
      </c>
      <c r="B154" s="97" t="str">
        <f>'Inserção até 2020'!B524</f>
        <v>xx/xx/1983</v>
      </c>
      <c r="C154">
        <f>'Inserção até 2020'!C524</f>
        <v>0</v>
      </c>
      <c r="D154" s="97">
        <f>'Inserção até 2020'!D524</f>
        <v>0</v>
      </c>
      <c r="E154" t="str">
        <f>'Inserção até 2020'!E524</f>
        <v>Verner Eichler</v>
      </c>
      <c r="F154" t="str">
        <f>'Inserção até 2020'!F524</f>
        <v>Alfredo Scheid Lopes</v>
      </c>
      <c r="G154" t="str">
        <f>'Inserção até 2020'!G524</f>
        <v xml:space="preserve">Docente </v>
      </c>
      <c r="H154" t="str">
        <f>'Inserção até 2020'!H524</f>
        <v>Pontifícia Universidade Católica</v>
      </c>
      <c r="I154" t="str">
        <f>'Inserção até 2020'!I524</f>
        <v>PUC</v>
      </c>
      <c r="J154" t="str">
        <f>'Inserção até 2020'!J524</f>
        <v>Privada</v>
      </c>
      <c r="K154" t="str">
        <f>'Inserção até 2020'!K524</f>
        <v>Goiás</v>
      </c>
      <c r="L154">
        <f>'Inserção até 2020'!L524</f>
        <v>0</v>
      </c>
      <c r="M154" s="97">
        <f>'Inserção até 2020'!M154</f>
        <v>43536</v>
      </c>
      <c r="N154">
        <f>'Inserção até 2020'!N524</f>
        <v>0</v>
      </c>
      <c r="R154" s="151" t="s">
        <v>1168</v>
      </c>
    </row>
    <row r="155" spans="1:18" ht="14.25" hidden="1" x14ac:dyDescent="0.2">
      <c r="A155" t="str">
        <f>'Inserção até 2020'!A155</f>
        <v>Dissertação</v>
      </c>
      <c r="B155" s="97">
        <f>'Inserção até 2020'!B155</f>
        <v>42786</v>
      </c>
      <c r="C155">
        <f>'Inserção até 2020'!C155</f>
        <v>0</v>
      </c>
      <c r="D155" s="97">
        <f>'Inserção até 2020'!D155</f>
        <v>0</v>
      </c>
      <c r="E155" t="str">
        <f>'Inserção até 2020'!E155</f>
        <v>Emanuelly Silva Assis</v>
      </c>
      <c r="F155" t="str">
        <f>'Inserção até 2020'!F155</f>
        <v>Maria Ligia de Souza Silva</v>
      </c>
      <c r="G155" t="str">
        <f>'Inserção até 2020'!G155</f>
        <v>Sem informação pós-defesa</v>
      </c>
      <c r="H155">
        <f>'Inserção até 2020'!H155</f>
        <v>0</v>
      </c>
      <c r="I155">
        <f>'Inserção até 2020'!I155</f>
        <v>0</v>
      </c>
      <c r="J155">
        <f>'Inserção até 2020'!J155</f>
        <v>0</v>
      </c>
      <c r="K155" t="str">
        <f>'Inserção até 2020'!K155</f>
        <v>Sem informações atuais</v>
      </c>
      <c r="L155">
        <f>'Inserção até 2020'!L155</f>
        <v>0</v>
      </c>
      <c r="M155" t="str">
        <f>'Inserção até 2020'!M155</f>
        <v>21/11/2016</v>
      </c>
      <c r="N155" t="str">
        <f>'Inserção até 2020'!N155</f>
        <v>http://lattes.cnpq.br/0253135213223158</v>
      </c>
      <c r="R155" s="149" t="s">
        <v>814</v>
      </c>
    </row>
    <row r="156" spans="1:18" ht="14.25" hidden="1" x14ac:dyDescent="0.2">
      <c r="A156">
        <f>'Inserção até 2020'!A156</f>
        <v>0</v>
      </c>
      <c r="B156" s="97">
        <f>'Inserção até 2020'!B156</f>
        <v>0</v>
      </c>
      <c r="C156" t="str">
        <f>'Inserção até 2020'!C156</f>
        <v>Tese</v>
      </c>
      <c r="D156" s="97">
        <f>'Inserção até 2020'!D156</f>
        <v>43508</v>
      </c>
      <c r="E156" t="str">
        <f>'Inserção até 2020'!E156</f>
        <v>Emerson Ferreira Vilela</v>
      </c>
      <c r="F156" t="str">
        <f>'Inserção até 2020'!F156</f>
        <v>Yuri Lopes Zinn</v>
      </c>
      <c r="G156" t="str">
        <f>'Inserção até 2020'!G156</f>
        <v>Funcionalismo Privado</v>
      </c>
      <c r="H156" t="str">
        <f>'Inserção até 2020'!H156</f>
        <v>Cenibra</v>
      </c>
      <c r="I156">
        <f>'Inserção até 2020'!I156</f>
        <v>0</v>
      </c>
      <c r="J156" t="str">
        <f>'Inserção até 2020'!J156</f>
        <v>Analista florestal</v>
      </c>
      <c r="K156">
        <f>'Inserção até 2020'!K156</f>
        <v>0</v>
      </c>
      <c r="L156">
        <f>'Inserção até 2020'!L156</f>
        <v>0</v>
      </c>
      <c r="M156">
        <f>'Inserção até 2020'!M156</f>
        <v>43942</v>
      </c>
      <c r="N156" t="str">
        <f>'Inserção até 2020'!N156</f>
        <v>http://lattes.cnpq.br/1025910773653012</v>
      </c>
      <c r="R156" s="151" t="s">
        <v>1053</v>
      </c>
    </row>
    <row r="157" spans="1:18" ht="14.25" hidden="1" x14ac:dyDescent="0.2">
      <c r="A157" t="str">
        <f>'Inserção até 2020'!A157</f>
        <v>Dissertação</v>
      </c>
      <c r="B157" s="97">
        <f>'Inserção até 2020'!B157</f>
        <v>43881</v>
      </c>
      <c r="C157">
        <f>'Inserção até 2020'!C157</f>
        <v>0</v>
      </c>
      <c r="D157" s="97">
        <f>'Inserção até 2020'!D157</f>
        <v>0</v>
      </c>
      <c r="E157" t="str">
        <f>'Inserção até 2020'!E157</f>
        <v>Emmeline Machado França</v>
      </c>
      <c r="F157" t="str">
        <f>'Inserção até 2020'!F157</f>
        <v>Yuri Lopes Zinn</v>
      </c>
      <c r="G157" t="str">
        <f>'Inserção até 2020'!G157</f>
        <v>Doutorado</v>
      </c>
      <c r="H157" t="str">
        <f>'Inserção até 2020'!H157</f>
        <v>Universidade Federal de Viçosa</v>
      </c>
      <c r="I157" t="str">
        <f>'Inserção até 2020'!I157</f>
        <v>UFV</v>
      </c>
      <c r="J157">
        <f>'Inserção até 2020'!J157</f>
        <v>0</v>
      </c>
      <c r="K157">
        <f>'Inserção até 2020'!K157</f>
        <v>0</v>
      </c>
      <c r="L157">
        <f>'Inserção até 2020'!L157</f>
        <v>0</v>
      </c>
      <c r="M157">
        <f>'Inserção até 2020'!M157</f>
        <v>44284</v>
      </c>
      <c r="N157" t="str">
        <f>'Inserção até 2020'!N157</f>
        <v>http://lattes.cnpq.br/1374608154293485</v>
      </c>
      <c r="R157" s="149" t="s">
        <v>815</v>
      </c>
    </row>
    <row r="158" spans="1:18" ht="14.25" x14ac:dyDescent="0.2">
      <c r="A158" t="str">
        <f>'Inserção até 2020'!A254</f>
        <v>Dissertação</v>
      </c>
      <c r="B158" s="97">
        <f>'Inserção até 2020'!B254</f>
        <v>40591</v>
      </c>
      <c r="C158">
        <f>'Inserção até 2020'!C254</f>
        <v>0</v>
      </c>
      <c r="D158" s="97">
        <f>'Inserção até 2020'!D254</f>
        <v>0</v>
      </c>
      <c r="E158" t="str">
        <f>'Inserção até 2020'!E254</f>
        <v>Jerusa Cristina Bazzo</v>
      </c>
      <c r="F158" t="str">
        <f>'Inserção até 2020'!F254</f>
        <v>Marx Leandro Naves Silva</v>
      </c>
      <c r="G158" t="str">
        <f>'Inserção até 2020'!G254</f>
        <v xml:space="preserve">Docente </v>
      </c>
      <c r="H158" t="str">
        <f>'Inserção até 2020'!H254</f>
        <v>Secretaria Municipal de Educação de Camboriú</v>
      </c>
      <c r="I158">
        <f>'Inserção até 2020'!I254</f>
        <v>0</v>
      </c>
      <c r="J158" t="str">
        <f>'Inserção até 2020'!J254</f>
        <v>Pública</v>
      </c>
      <c r="K158">
        <f>'Inserção até 2020'!K254</f>
        <v>0</v>
      </c>
      <c r="L158">
        <f>'Inserção até 2020'!L254</f>
        <v>0</v>
      </c>
      <c r="M158" s="97" t="str">
        <f>'Inserção até 2020'!M158</f>
        <v>17/02/2020</v>
      </c>
      <c r="N158" t="str">
        <f>'Inserção até 2020'!N254</f>
        <v>http://lattes.cnpq.br/5181959058600313</v>
      </c>
      <c r="R158" s="151" t="s">
        <v>960</v>
      </c>
    </row>
    <row r="159" spans="1:18" ht="14.25" x14ac:dyDescent="0.2">
      <c r="A159" t="str">
        <f>'Inserção até 2020'!A339</f>
        <v>Dissertação</v>
      </c>
      <c r="B159" s="97">
        <f>'Inserção até 2020'!B339</f>
        <v>36270</v>
      </c>
      <c r="C159">
        <f>'Inserção até 2020'!C339</f>
        <v>0</v>
      </c>
      <c r="D159" s="97">
        <f>'Inserção até 2020'!D339</f>
        <v>0</v>
      </c>
      <c r="E159" t="str">
        <f>'Inserção até 2020'!E339</f>
        <v>Luciane da Silva Conhalato Rostagno</v>
      </c>
      <c r="F159" t="str">
        <f>'Inserção até 2020'!F339</f>
        <v>Helcio Andrade</v>
      </c>
      <c r="G159" t="str">
        <f>'Inserção até 2020'!G339</f>
        <v xml:space="preserve">Docente </v>
      </c>
      <c r="H159" t="str">
        <f>'Inserção até 2020'!H339</f>
        <v>Tech Community College</v>
      </c>
      <c r="I159">
        <f>'Inserção até 2020'!I339</f>
        <v>0</v>
      </c>
      <c r="J159" t="str">
        <f>'Inserção até 2020'!J339</f>
        <v>Pública</v>
      </c>
      <c r="K159">
        <f>'Inserção até 2020'!K339</f>
        <v>0</v>
      </c>
      <c r="L159">
        <f>'Inserção até 2020'!L339</f>
        <v>0</v>
      </c>
      <c r="M159" s="97">
        <f>'Inserção até 2020'!M159</f>
        <v>44327</v>
      </c>
      <c r="N159">
        <f>'Inserção até 2020'!N339</f>
        <v>0</v>
      </c>
      <c r="R159" s="149" t="s">
        <v>816</v>
      </c>
    </row>
    <row r="160" spans="1:18" ht="14.25" hidden="1" x14ac:dyDescent="0.2">
      <c r="A160" t="str">
        <f>'Inserção até 2020'!A160</f>
        <v>Dissertação</v>
      </c>
      <c r="B160" s="97">
        <f>'Inserção até 2020'!B160</f>
        <v>35495</v>
      </c>
      <c r="C160" t="str">
        <f>'Inserção até 2020'!C160</f>
        <v>Tese</v>
      </c>
      <c r="D160" s="97">
        <f>'Inserção até 2020'!D160</f>
        <v>37587</v>
      </c>
      <c r="E160" t="str">
        <f>'Inserção até 2020'!E160</f>
        <v xml:space="preserve">Enrique Pouyu Rojas </v>
      </c>
      <c r="F160" t="str">
        <f>'Inserção até 2020'!F160</f>
        <v>José Oswaldo Siqueira/José Oswaldo Siqueira</v>
      </c>
      <c r="G160" t="str">
        <f>'Inserção até 2020'!G160</f>
        <v>Autônomo</v>
      </c>
      <c r="H160">
        <f>'Inserção até 2020'!H160</f>
        <v>0</v>
      </c>
      <c r="I160">
        <f>'Inserção até 2020'!I160</f>
        <v>0</v>
      </c>
      <c r="J160" t="str">
        <f>'Inserção até 2020'!J160</f>
        <v>Consultor Agronômico</v>
      </c>
      <c r="K160">
        <f>'Inserção até 2020'!K160</f>
        <v>0</v>
      </c>
      <c r="L160">
        <f>'Inserção até 2020'!L160</f>
        <v>0</v>
      </c>
      <c r="M160">
        <f>'Inserção até 2020'!M160</f>
        <v>42920</v>
      </c>
      <c r="N160">
        <f>'Inserção até 2020'!N160</f>
        <v>0</v>
      </c>
      <c r="R160" s="151" t="s">
        <v>852</v>
      </c>
    </row>
    <row r="161" spans="1:18" ht="14.25" x14ac:dyDescent="0.2">
      <c r="A161" t="str">
        <f>'Inserção até 2020'!A490</f>
        <v>Dissertação</v>
      </c>
      <c r="B161" s="97">
        <f>'Inserção até 2020'!B490</f>
        <v>32253</v>
      </c>
      <c r="C161">
        <f>'Inserção até 2020'!C490</f>
        <v>0</v>
      </c>
      <c r="D161" s="97">
        <f>'Inserção até 2020'!D490</f>
        <v>0</v>
      </c>
      <c r="E161" t="str">
        <f>'Inserção até 2020'!E490</f>
        <v>Ruth Esneida Olaya Huertas</v>
      </c>
      <c r="F161" t="str">
        <f>'Inserção até 2020'!F490</f>
        <v>Geraldo Aparecido de Aquino Guedes</v>
      </c>
      <c r="G161" t="str">
        <f>'Inserção até 2020'!G490</f>
        <v xml:space="preserve">Docente </v>
      </c>
      <c r="H161" t="str">
        <f>'Inserção até 2020'!H490</f>
        <v>Universidad Nacional de Colombia</v>
      </c>
      <c r="I161" t="str">
        <f>'Inserção até 2020'!I490</f>
        <v>UNAL</v>
      </c>
      <c r="J161" t="str">
        <f>'Inserção até 2020'!J490</f>
        <v>Pública</v>
      </c>
      <c r="K161" t="str">
        <f>'Inserção até 2020'!K490</f>
        <v>sede Palmira</v>
      </c>
      <c r="L161">
        <f>'Inserção até 2020'!L490</f>
        <v>0</v>
      </c>
      <c r="M161" s="97" t="str">
        <f>'Inserção até 2020'!M161</f>
        <v>28/06/2019</v>
      </c>
      <c r="N161">
        <f>'Inserção até 2020'!N490</f>
        <v>0</v>
      </c>
      <c r="R161" s="149" t="s">
        <v>817</v>
      </c>
    </row>
    <row r="162" spans="1:18" ht="14.25" hidden="1" x14ac:dyDescent="0.2">
      <c r="A162" t="str">
        <f>'Inserção até 2020'!A162</f>
        <v>Dissertação</v>
      </c>
      <c r="B162" s="97" t="str">
        <f>'Inserção até 2020'!B162</f>
        <v>xx/xx/1987</v>
      </c>
      <c r="C162">
        <f>'Inserção até 2020'!C162</f>
        <v>0</v>
      </c>
      <c r="D162" s="97">
        <f>'Inserção até 2020'!D162</f>
        <v>0</v>
      </c>
      <c r="E162" t="str">
        <f>'Inserção até 2020'!E162</f>
        <v>Erivelton Scherer Roman</v>
      </c>
      <c r="F162" t="str">
        <f>'Inserção até 2020'!F162</f>
        <v>Alfredo Scheid Lopes</v>
      </c>
      <c r="G162" t="str">
        <f>'Inserção até 2020'!G162</f>
        <v>Funcionalismo Público</v>
      </c>
      <c r="H162" t="str">
        <f>'Inserção até 2020'!H162</f>
        <v>Empresa Brasileira de Pesquisa Agropecuária</v>
      </c>
      <c r="I162" t="str">
        <f>'Inserção até 2020'!I162</f>
        <v>EMBRAPA</v>
      </c>
      <c r="J162" t="str">
        <f>'Inserção até 2020'!J162</f>
        <v>Pesquisador</v>
      </c>
      <c r="K162" t="str">
        <f>'Inserção até 2020'!K162</f>
        <v>Trigo</v>
      </c>
      <c r="L162" t="str">
        <f>'Inserção até 2020'!L162</f>
        <v>AUTARQUIAS FEDERAIS/ESTADUAIS</v>
      </c>
      <c r="M162" t="str">
        <f>'Inserção até 2020'!M162</f>
        <v>16/05/2002</v>
      </c>
      <c r="N162">
        <f>'Inserção até 2020'!N162</f>
        <v>0</v>
      </c>
      <c r="R162" s="151" t="s">
        <v>869</v>
      </c>
    </row>
    <row r="163" spans="1:18" ht="14.25" hidden="1" x14ac:dyDescent="0.2">
      <c r="A163" t="str">
        <f>'Inserção até 2020'!A163</f>
        <v>Dissertação</v>
      </c>
      <c r="B163" s="97">
        <f>'Inserção até 2020'!B163</f>
        <v>32495</v>
      </c>
      <c r="C163">
        <f>'Inserção até 2020'!C163</f>
        <v>0</v>
      </c>
      <c r="D163" s="97">
        <f>'Inserção até 2020'!D163</f>
        <v>0</v>
      </c>
      <c r="E163" t="str">
        <f>'Inserção até 2020'!E163</f>
        <v>Ester Margareth Fortuna Macziack</v>
      </c>
      <c r="F163" t="str">
        <f>'Inserção até 2020'!F163</f>
        <v>Fabiano Ribeiro do Vale</v>
      </c>
      <c r="G163" t="str">
        <f>'Inserção até 2020'!G163</f>
        <v>Sem informação pós-defesa</v>
      </c>
      <c r="H163">
        <f>'Inserção até 2020'!H163</f>
        <v>0</v>
      </c>
      <c r="I163">
        <f>'Inserção até 2020'!I163</f>
        <v>0</v>
      </c>
      <c r="J163">
        <f>'Inserção até 2020'!J163</f>
        <v>0</v>
      </c>
      <c r="K163" t="str">
        <f>'Inserção até 2020'!K163</f>
        <v>Sem informações atuais</v>
      </c>
      <c r="L163">
        <f>'Inserção até 2020'!L163</f>
        <v>0</v>
      </c>
      <c r="M163" t="str">
        <f>'Inserção até 2020'!M163</f>
        <v>Sem Currículo Lattes</v>
      </c>
      <c r="N163">
        <f>'Inserção até 2020'!N163</f>
        <v>0</v>
      </c>
      <c r="R163" s="149" t="s">
        <v>1301</v>
      </c>
    </row>
    <row r="164" spans="1:18" ht="14.25" x14ac:dyDescent="0.2">
      <c r="A164" t="str">
        <f>'Inserção até 2020'!A164</f>
        <v>Dissertação</v>
      </c>
      <c r="B164" s="97" t="str">
        <f>'Inserção até 2020'!B164</f>
        <v>xx/xx/1983</v>
      </c>
      <c r="C164">
        <f>'Inserção até 2020'!C164</f>
        <v>0</v>
      </c>
      <c r="D164" s="97">
        <f>'Inserção até 2020'!D164</f>
        <v>0</v>
      </c>
      <c r="E164" t="str">
        <f>'Inserção até 2020'!E164</f>
        <v>Eurípedes Maximiano Arantes</v>
      </c>
      <c r="F164" t="str">
        <f>'Inserção até 2020'!F164</f>
        <v>Francisco Dias Nogueira</v>
      </c>
      <c r="G164" t="str">
        <f>'Inserção até 2020'!G164</f>
        <v>Funcionalismo Público/Docente</v>
      </c>
      <c r="H164" t="str">
        <f>'Inserção até 2020'!H164</f>
        <v>Empresa Mato-grossense de Pesquisa, Assistência e Extensão Rural/Universidade do Estado de Mato Grosso</v>
      </c>
      <c r="I164" t="str">
        <f>'Inserção até 2020'!I164</f>
        <v>EMPAER/UNEMAT</v>
      </c>
      <c r="J164" t="str">
        <f>'Inserção até 2020'!J164</f>
        <v>Pública</v>
      </c>
      <c r="K164">
        <f>'Inserção até 2020'!K164</f>
        <v>0</v>
      </c>
      <c r="L164" t="str">
        <f>'Inserção até 2020'!L164</f>
        <v>EMPRESAS/INSTITUTOS ESTADUAIS DE PESQUISA</v>
      </c>
      <c r="M164">
        <f>'Inserção até 2020'!M164</f>
        <v>42438</v>
      </c>
      <c r="N164">
        <f>'Inserção até 2020'!N164</f>
        <v>0</v>
      </c>
      <c r="R164" s="151" t="s">
        <v>1300</v>
      </c>
    </row>
    <row r="165" spans="1:18" ht="14.25" x14ac:dyDescent="0.2">
      <c r="A165" t="str">
        <f>'Inserção até 2020'!A274</f>
        <v>Dissertação</v>
      </c>
      <c r="B165" s="97">
        <f>'Inserção até 2020'!B274</f>
        <v>34572</v>
      </c>
      <c r="C165">
        <f>'Inserção até 2020'!C274</f>
        <v>0</v>
      </c>
      <c r="D165" s="97">
        <f>'Inserção até 2020'!D274</f>
        <v>0</v>
      </c>
      <c r="E165" t="str">
        <f>'Inserção até 2020'!E274</f>
        <v>José Antônio Maior Bono</v>
      </c>
      <c r="F165" t="str">
        <f>'Inserção até 2020'!F274</f>
        <v>Nilton Curi</v>
      </c>
      <c r="G165" t="str">
        <f>'Inserção até 2020'!G274</f>
        <v xml:space="preserve">Docente </v>
      </c>
      <c r="H165" t="str">
        <f>'Inserção até 2020'!H274</f>
        <v>Universidade Anhanguera Uniderp</v>
      </c>
      <c r="I165" t="str">
        <f>'Inserção até 2020'!I274</f>
        <v>Uniderp</v>
      </c>
      <c r="J165" t="str">
        <f>'Inserção até 2020'!J274</f>
        <v>Privada</v>
      </c>
      <c r="K165">
        <f>'Inserção até 2020'!K274</f>
        <v>0</v>
      </c>
      <c r="L165">
        <f>'Inserção até 2020'!L274</f>
        <v>0</v>
      </c>
      <c r="M165" s="97">
        <f>'Inserção até 2020'!M165</f>
        <v>43742</v>
      </c>
      <c r="N165">
        <f>'Inserção até 2020'!N274</f>
        <v>0</v>
      </c>
      <c r="R165" s="149" t="s">
        <v>1207</v>
      </c>
    </row>
    <row r="166" spans="1:18" ht="14.25" hidden="1" x14ac:dyDescent="0.2">
      <c r="A166">
        <f>'Inserção até 2020'!A166</f>
        <v>0</v>
      </c>
      <c r="B166" s="97">
        <f>'Inserção até 2020'!B166</f>
        <v>0</v>
      </c>
      <c r="C166" t="str">
        <f>'Inserção até 2020'!C166</f>
        <v>Tese</v>
      </c>
      <c r="D166" s="97">
        <f>'Inserção até 2020'!D166</f>
        <v>39764</v>
      </c>
      <c r="E166" t="str">
        <f>'Inserção até 2020'!E166</f>
        <v xml:space="preserve">Evaldo Luis Cardoso </v>
      </c>
      <c r="F166" t="str">
        <f>'Inserção até 2020'!F166</f>
        <v>Marx Leandro Naves Silva</v>
      </c>
      <c r="G166" t="str">
        <f>'Inserção até 2020'!G166</f>
        <v>Funcionalismo Público</v>
      </c>
      <c r="H166" t="str">
        <f>'Inserção até 2020'!H166</f>
        <v>Empresa Brasileira de Pesquisa Agropecuária</v>
      </c>
      <c r="I166" t="str">
        <f>'Inserção até 2020'!I166</f>
        <v>EMBRAPA</v>
      </c>
      <c r="J166" t="str">
        <f>'Inserção até 2020'!J166</f>
        <v>Pesquisador</v>
      </c>
      <c r="K166" t="str">
        <f>'Inserção até 2020'!K166</f>
        <v>Pantanal</v>
      </c>
      <c r="L166" t="str">
        <f>'Inserção até 2020'!L166</f>
        <v>AUTARQUIAS FEDERAIS/ESTADUAIS</v>
      </c>
      <c r="M166">
        <f>'Inserção até 2020'!M166</f>
        <v>44203</v>
      </c>
      <c r="N166" t="str">
        <f>'Inserção até 2020'!N166</f>
        <v>http://lattes.cnpq.br/1535626528019409</v>
      </c>
      <c r="R166" s="151" t="s">
        <v>1208</v>
      </c>
    </row>
    <row r="167" spans="1:18" ht="14.25" hidden="1" x14ac:dyDescent="0.2">
      <c r="A167" t="str">
        <f>'Inserção até 2020'!A167</f>
        <v>Dissertação</v>
      </c>
      <c r="B167" s="97">
        <f>'Inserção até 2020'!B167</f>
        <v>0</v>
      </c>
      <c r="C167">
        <f>'Inserção até 2020'!C167</f>
        <v>0</v>
      </c>
      <c r="D167" s="97">
        <f>'Inserção até 2020'!D167</f>
        <v>0</v>
      </c>
      <c r="E167" t="str">
        <f>'Inserção até 2020'!E167</f>
        <v>Evens Robert</v>
      </c>
      <c r="F167" t="str">
        <f>'Inserção até 2020'!F167</f>
        <v>Junior Cesar Avanzi</v>
      </c>
      <c r="G167" t="str">
        <f>'Inserção até 2020'!G167</f>
        <v>Sem informação pós-defesa</v>
      </c>
      <c r="H167">
        <f>'Inserção até 2020'!H167</f>
        <v>0</v>
      </c>
      <c r="I167">
        <f>'Inserção até 2020'!I167</f>
        <v>0</v>
      </c>
      <c r="J167">
        <f>'Inserção até 2020'!J167</f>
        <v>0</v>
      </c>
      <c r="K167" t="str">
        <f>'Inserção até 2020'!K167</f>
        <v>Sem informação pós-defesa</v>
      </c>
      <c r="L167">
        <f>'Inserção até 2020'!L167</f>
        <v>0</v>
      </c>
      <c r="M167">
        <f>'Inserção até 2020'!M167</f>
        <v>44312</v>
      </c>
      <c r="N167">
        <f>'Inserção até 2020'!N167</f>
        <v>0</v>
      </c>
      <c r="R167" s="149" t="s">
        <v>818</v>
      </c>
    </row>
    <row r="168" spans="1:18" ht="14.25" hidden="1" x14ac:dyDescent="0.2">
      <c r="A168" t="str">
        <f>'Inserção até 2020'!A168</f>
        <v>Dissertação</v>
      </c>
      <c r="B168" s="97">
        <f>'Inserção até 2020'!B168</f>
        <v>42965</v>
      </c>
      <c r="C168">
        <f>'Inserção até 2020'!C168</f>
        <v>0</v>
      </c>
      <c r="D168" s="97">
        <f>'Inserção até 2020'!D168</f>
        <v>0</v>
      </c>
      <c r="E168" t="str">
        <f>'Inserção até 2020'!E168</f>
        <v>Everton Geraldo de Morais</v>
      </c>
      <c r="F168" t="str">
        <f>'Inserção até 2020'!F168</f>
        <v>Carlos Alberto Silva</v>
      </c>
      <c r="G168" t="str">
        <f>'Inserção até 2020'!G168</f>
        <v>Doutorado</v>
      </c>
      <c r="H168" t="str">
        <f>'Inserção até 2020'!H168</f>
        <v>Universidade Federal de Lavras</v>
      </c>
      <c r="I168" t="str">
        <f>'Inserção até 2020'!I168</f>
        <v>UFLA</v>
      </c>
      <c r="J168" t="str">
        <f>'Inserção até 2020'!J168</f>
        <v>Programa de Pós-Graduação em Ciência do Solo (PPGCS)</v>
      </c>
      <c r="K168">
        <f>'Inserção até 2020'!K168</f>
        <v>0</v>
      </c>
      <c r="L168">
        <f>'Inserção até 2020'!L168</f>
        <v>0</v>
      </c>
      <c r="M168">
        <f>'Inserção até 2020'!M168</f>
        <v>44313</v>
      </c>
      <c r="N168" t="str">
        <f>'Inserção até 2020'!N168</f>
        <v>http://lattes.cnpq.br/5717083582725620</v>
      </c>
      <c r="R168" s="151" t="s">
        <v>862</v>
      </c>
    </row>
    <row r="169" spans="1:18" ht="14.25" x14ac:dyDescent="0.2">
      <c r="A169" t="str">
        <f>'Inserção até 2020'!A350</f>
        <v>Dissertação</v>
      </c>
      <c r="B169" s="97">
        <f>'Inserção até 2020'!B350</f>
        <v>40018</v>
      </c>
      <c r="C169">
        <f>'Inserção até 2020'!C350</f>
        <v>0</v>
      </c>
      <c r="D169" s="97">
        <f>'Inserção até 2020'!D350</f>
        <v>0</v>
      </c>
      <c r="E169" t="str">
        <f>'Inserção até 2020'!E350</f>
        <v>Luiz Gustavo Fernandes Julião</v>
      </c>
      <c r="F169" t="str">
        <f>'Inserção até 2020'!F350</f>
        <v>José Maria de Lima</v>
      </c>
      <c r="G169" t="str">
        <f>'Inserção até 2020'!G350</f>
        <v xml:space="preserve">Docente </v>
      </c>
      <c r="H169" t="str">
        <f>'Inserção até 2020'!H350</f>
        <v>Universidade Anhanguera</v>
      </c>
      <c r="I169" t="str">
        <f>'Inserção até 2020'!I350</f>
        <v>Anhanguera</v>
      </c>
      <c r="J169" t="str">
        <f>'Inserção até 2020'!J350</f>
        <v>Privada</v>
      </c>
      <c r="K169" t="str">
        <f>'Inserção até 2020'!K350</f>
        <v>São Paulo</v>
      </c>
      <c r="L169">
        <f>'Inserção até 2020'!L350</f>
        <v>0</v>
      </c>
      <c r="M169" s="97" t="str">
        <f>'Inserção até 2020'!M169</f>
        <v>14/11/2019</v>
      </c>
      <c r="N169" t="str">
        <f>'Inserção até 2020'!N350</f>
        <v>http://lattes.cnpq.br/6394500676319287</v>
      </c>
      <c r="R169" s="149" t="s">
        <v>1232</v>
      </c>
    </row>
    <row r="170" spans="1:18" ht="14.25" x14ac:dyDescent="0.2">
      <c r="A170" t="str">
        <f>'Inserção até 2020'!A114</f>
        <v>Dissertação</v>
      </c>
      <c r="B170" s="97">
        <f>'Inserção até 2020'!B114</f>
        <v>37845</v>
      </c>
      <c r="C170" t="str">
        <f>'Inserção até 2020'!C114</f>
        <v>Tese</v>
      </c>
      <c r="D170" s="97">
        <f>'Inserção até 2020'!D114</f>
        <v>39069</v>
      </c>
      <c r="E170" t="str">
        <f>'Inserção até 2020'!E114</f>
        <v>Daniela Queiroz Zuliani</v>
      </c>
      <c r="F170" t="str">
        <f>'Inserção até 2020'!F114</f>
        <v>João José Marques/João José Marques</v>
      </c>
      <c r="G170" t="str">
        <f>'Inserção até 2020'!G114</f>
        <v xml:space="preserve">Docente </v>
      </c>
      <c r="H170" t="str">
        <f>'Inserção até 2020'!H114</f>
        <v>Universidade da Integração Internacional da Lusofonia Afro-Brasileira</v>
      </c>
      <c r="I170" t="str">
        <f>'Inserção até 2020'!I114</f>
        <v>UNILAB</v>
      </c>
      <c r="J170" t="str">
        <f>'Inserção até 2020'!J114</f>
        <v>Pública</v>
      </c>
      <c r="K170" t="str">
        <f>'Inserção até 2020'!K114</f>
        <v>Federal</v>
      </c>
      <c r="L170">
        <f>'Inserção até 2020'!L114</f>
        <v>0</v>
      </c>
      <c r="M170" s="97">
        <f>'Inserção até 2020'!M170</f>
        <v>44126</v>
      </c>
      <c r="N170" t="str">
        <f>'Inserção até 2020'!N114</f>
        <v>http://lattes.cnpq.br/5193603524417435</v>
      </c>
      <c r="R170" s="151" t="s">
        <v>1233</v>
      </c>
    </row>
    <row r="171" spans="1:18" ht="14.25" hidden="1" x14ac:dyDescent="0.2">
      <c r="A171" t="str">
        <f>'Inserção até 2020'!A171</f>
        <v>Dissertação</v>
      </c>
      <c r="B171" s="97">
        <f>'Inserção até 2020'!B171</f>
        <v>39143</v>
      </c>
      <c r="C171">
        <f>'Inserção até 2020'!C171</f>
        <v>0</v>
      </c>
      <c r="D171" s="97">
        <f>'Inserção até 2020'!D171</f>
        <v>0</v>
      </c>
      <c r="E171" t="str">
        <f>'Inserção até 2020'!E171</f>
        <v>Fabiano José do Lago</v>
      </c>
      <c r="F171" t="str">
        <f>'Inserção até 2020'!F171</f>
        <v>Antonio Eduardo Furtini Neto</v>
      </c>
      <c r="G171" t="str">
        <f>'Inserção até 2020'!G171</f>
        <v>Sem informação pós-defesa</v>
      </c>
      <c r="H171">
        <f>'Inserção até 2020'!H171</f>
        <v>0</v>
      </c>
      <c r="I171">
        <f>'Inserção até 2020'!I171</f>
        <v>0</v>
      </c>
      <c r="J171">
        <f>'Inserção até 2020'!J171</f>
        <v>0</v>
      </c>
      <c r="K171" t="str">
        <f>'Inserção até 2020'!K171</f>
        <v>Sem informação pós-defesa</v>
      </c>
      <c r="L171">
        <f>'Inserção até 2020'!L171</f>
        <v>0</v>
      </c>
      <c r="M171" t="str">
        <f>'Inserção até 2020'!M171</f>
        <v>13/05/2006</v>
      </c>
      <c r="N171" t="str">
        <f>'Inserção até 2020'!N171</f>
        <v>http://lattes.cnpq.br/7595862569184551</v>
      </c>
      <c r="R171" s="149" t="s">
        <v>819</v>
      </c>
    </row>
    <row r="172" spans="1:18" ht="14.25" hidden="1" x14ac:dyDescent="0.2">
      <c r="A172" t="str">
        <f>'Inserção até 2020'!A172</f>
        <v>Dissertação</v>
      </c>
      <c r="B172" s="97">
        <f>'Inserção até 2020'!B172</f>
        <v>42452</v>
      </c>
      <c r="C172" t="str">
        <f>'Inserção até 2020'!C172</f>
        <v>Tese</v>
      </c>
      <c r="D172" s="97">
        <f>'Inserção até 2020'!D172</f>
        <v>44132</v>
      </c>
      <c r="E172" t="str">
        <f>'Inserção até 2020'!E172</f>
        <v>Fabio Arnaldo Pomar Avalos</v>
      </c>
      <c r="F172" t="str">
        <f>'Inserção até 2020'!F172</f>
        <v>Marx Leandro Naves Silva</v>
      </c>
      <c r="G172" t="str">
        <f>'Inserção até 2020'!G172</f>
        <v>Preparatório para concurso</v>
      </c>
      <c r="H172">
        <f>'Inserção até 2020'!H172</f>
        <v>0</v>
      </c>
      <c r="I172">
        <f>'Inserção até 2020'!I172</f>
        <v>0</v>
      </c>
      <c r="J172">
        <f>'Inserção até 2020'!J172</f>
        <v>0</v>
      </c>
      <c r="K172" t="str">
        <f>'Inserção até 2020'!K172</f>
        <v>Titulado no doutorado no PPGCS em 29/10/2020</v>
      </c>
      <c r="L172">
        <f>'Inserção até 2020'!L172</f>
        <v>0</v>
      </c>
      <c r="M172">
        <f>'Inserção até 2020'!M172</f>
        <v>44107</v>
      </c>
      <c r="N172" t="str">
        <f>'Inserção até 2020'!N172</f>
        <v>http://lattes.cnpq.br/1688304637212218</v>
      </c>
      <c r="R172" s="151" t="s">
        <v>1124</v>
      </c>
    </row>
    <row r="173" spans="1:18" ht="14.25" hidden="1" x14ac:dyDescent="0.2">
      <c r="A173" t="str">
        <f>'Inserção até 2020'!A173</f>
        <v>Dissertação</v>
      </c>
      <c r="B173" s="97">
        <f>'Inserção até 2020'!B173</f>
        <v>38539</v>
      </c>
      <c r="C173">
        <f>'Inserção até 2020'!C173</f>
        <v>0</v>
      </c>
      <c r="D173" s="97">
        <f>'Inserção até 2020'!D173</f>
        <v>0</v>
      </c>
      <c r="E173" t="str">
        <f>'Inserção até 2020'!E173</f>
        <v>Fábio Aurélio Dias Martins</v>
      </c>
      <c r="F173" t="str">
        <f>'Inserção até 2020'!F173</f>
        <v>Luiz Roberto Guimarães Guilherme</v>
      </c>
      <c r="G173" t="str">
        <f>'Inserção até 2020'!G173</f>
        <v>Funcionalismo Público</v>
      </c>
      <c r="H173" t="str">
        <f>'Inserção até 2020'!H173</f>
        <v>Empresa de Pesquisa Agropecuária de Minas Gerais</v>
      </c>
      <c r="I173" t="str">
        <f>'Inserção até 2020'!I173</f>
        <v xml:space="preserve">EPAMIG </v>
      </c>
      <c r="J173" t="str">
        <f>'Inserção até 2020'!J173</f>
        <v>Pesquisador</v>
      </c>
      <c r="K173">
        <f>'Inserção até 2020'!K173</f>
        <v>0</v>
      </c>
      <c r="L173" t="str">
        <f>'Inserção até 2020'!L173</f>
        <v>EMPRESAS/INSTITUTOS ESTADUAIS DE PESQUISA</v>
      </c>
      <c r="M173">
        <f>'Inserção até 2020'!M173</f>
        <v>43533</v>
      </c>
      <c r="N173">
        <f>'Inserção até 2020'!N173</f>
        <v>0</v>
      </c>
      <c r="R173" s="149" t="s">
        <v>820</v>
      </c>
    </row>
    <row r="174" spans="1:18" ht="14.25" hidden="1" x14ac:dyDescent="0.2">
      <c r="A174" t="str">
        <f>'Inserção até 2020'!A174</f>
        <v>Dissertação</v>
      </c>
      <c r="B174" s="97">
        <f>'Inserção até 2020'!B174</f>
        <v>40130</v>
      </c>
      <c r="C174" t="str">
        <f>'Inserção até 2020'!C174</f>
        <v>Tese</v>
      </c>
      <c r="D174" s="97">
        <f>'Inserção até 2020'!D174</f>
        <v>41453</v>
      </c>
      <c r="E174" t="str">
        <f>'Inserção até 2020'!E174</f>
        <v>Fábio Benedito Ono</v>
      </c>
      <c r="F174" t="str">
        <f>'Inserção até 2020'!F174</f>
        <v>Luiz Roberto Guimarães Guilherme/Luiz Roberto Guimarães Guilherme</v>
      </c>
      <c r="G174" t="str">
        <f>'Inserção até 2020'!G174</f>
        <v>Funcionalismo Privado</v>
      </c>
      <c r="H174" t="str">
        <f>'Inserção até 2020'!H174</f>
        <v>Fundação MT</v>
      </c>
      <c r="I174">
        <f>'Inserção até 2020'!I174</f>
        <v>0</v>
      </c>
      <c r="J174" t="str">
        <f>'Inserção até 2020'!J174</f>
        <v>Pesquisador</v>
      </c>
      <c r="K174">
        <f>'Inserção até 2020'!K174</f>
        <v>0</v>
      </c>
      <c r="L174">
        <f>'Inserção até 2020'!L174</f>
        <v>0</v>
      </c>
      <c r="M174">
        <f>'Inserção até 2020'!M174</f>
        <v>43802</v>
      </c>
      <c r="N174" t="str">
        <f>'Inserção até 2020'!N174</f>
        <v>http://lattes.cnpq.br/2333713465839731</v>
      </c>
      <c r="R174" s="151" t="s">
        <v>926</v>
      </c>
    </row>
    <row r="175" spans="1:18" ht="14.25" hidden="1" x14ac:dyDescent="0.2">
      <c r="A175">
        <f>'Inserção até 2020'!A175</f>
        <v>0</v>
      </c>
      <c r="B175" s="97">
        <f>'Inserção até 2020'!B175</f>
        <v>0</v>
      </c>
      <c r="C175" t="str">
        <f>'Inserção até 2020'!C175</f>
        <v>Tese</v>
      </c>
      <c r="D175" s="97">
        <f>'Inserção até 2020'!D175</f>
        <v>43321</v>
      </c>
      <c r="E175" t="str">
        <f>'Inserção até 2020'!E175</f>
        <v>Fabio Henrique Alves Bispo</v>
      </c>
      <c r="F175" t="str">
        <f>'Inserção até 2020'!F175</f>
        <v>Luiz Roberto Guimarães Guilherme</v>
      </c>
      <c r="G175" t="str">
        <f>'Inserção até 2020'!G175</f>
        <v>Preparatório para concurso</v>
      </c>
      <c r="H175">
        <f>'Inserção até 2020'!H175</f>
        <v>0</v>
      </c>
      <c r="I175">
        <f>'Inserção até 2020'!I175</f>
        <v>0</v>
      </c>
      <c r="J175">
        <f>'Inserção até 2020'!J175</f>
        <v>0</v>
      </c>
      <c r="K175" t="str">
        <f>'Inserção até 2020'!K175</f>
        <v>Pesquisador colaborador no LAEP da Universidade Federal dos Vales do Jequitinhonha e Mucuri - Campus JK/ realizando concursos</v>
      </c>
      <c r="L175">
        <f>'Inserção até 2020'!L175</f>
        <v>0</v>
      </c>
      <c r="M175">
        <f>'Inserção até 2020'!M175</f>
        <v>44260</v>
      </c>
      <c r="N175" t="str">
        <f>'Inserção até 2020'!N175</f>
        <v>http://lattes.cnpq.br/2806534109024648</v>
      </c>
      <c r="R175" s="151" t="s">
        <v>1007</v>
      </c>
    </row>
    <row r="176" spans="1:18" ht="14.25" hidden="1" x14ac:dyDescent="0.2">
      <c r="A176" t="str">
        <f>'Inserção até 2020'!A176</f>
        <v>Dissertação</v>
      </c>
      <c r="B176" s="97">
        <f>'Inserção até 2020'!B176</f>
        <v>42961</v>
      </c>
      <c r="C176">
        <f>'Inserção até 2020'!C176</f>
        <v>0</v>
      </c>
      <c r="D176" s="97">
        <f>'Inserção até 2020'!D176</f>
        <v>0</v>
      </c>
      <c r="E176" t="str">
        <f>'Inserção até 2020'!E176</f>
        <v>Fabio Jose Gomes</v>
      </c>
      <c r="F176" t="str">
        <f>'Inserção até 2020'!F176</f>
        <v>Marx Leandro Naves Silva</v>
      </c>
      <c r="G176" t="str">
        <f>'Inserção até 2020'!G176</f>
        <v>Sem informação pós-defesa</v>
      </c>
      <c r="H176">
        <f>'Inserção até 2020'!H176</f>
        <v>0</v>
      </c>
      <c r="I176">
        <f>'Inserção até 2020'!I176</f>
        <v>0</v>
      </c>
      <c r="J176">
        <f>'Inserção até 2020'!J176</f>
        <v>0</v>
      </c>
      <c r="K176" t="str">
        <f>'Inserção até 2020'!K176</f>
        <v>Sem informações atuais</v>
      </c>
      <c r="L176">
        <f>'Inserção até 2020'!L176</f>
        <v>0</v>
      </c>
      <c r="M176">
        <f>'Inserção até 2020'!M176</f>
        <v>42746</v>
      </c>
      <c r="N176" t="str">
        <f>'Inserção até 2020'!N176</f>
        <v>http://lattes.cnpq.br/0467038488910857</v>
      </c>
      <c r="R176" s="149" t="s">
        <v>1012</v>
      </c>
    </row>
    <row r="177" spans="1:18" ht="14.25" hidden="1" x14ac:dyDescent="0.2">
      <c r="A177" t="str">
        <f>'Inserção até 2020'!A177</f>
        <v>Dissertação</v>
      </c>
      <c r="B177" s="97">
        <f>'Inserção até 2020'!B177</f>
        <v>35706</v>
      </c>
      <c r="C177">
        <f>'Inserção até 2020'!C177</f>
        <v>0</v>
      </c>
      <c r="D177" s="97">
        <f>'Inserção até 2020'!D177</f>
        <v>0</v>
      </c>
      <c r="E177" t="str">
        <f>'Inserção até 2020'!E177</f>
        <v>Fábio Luís Mostasso</v>
      </c>
      <c r="F177" t="str">
        <f>'Inserção até 2020'!F177</f>
        <v>Fatima Maria de Souza Moreira</v>
      </c>
      <c r="G177" t="str">
        <f>'Inserção até 2020'!G177</f>
        <v>Funcionalismo Privado</v>
      </c>
      <c r="H177" t="str">
        <f>'Inserção até 2020'!H177</f>
        <v>Rizobacter do Brasil Ltda</v>
      </c>
      <c r="I177">
        <f>'Inserção até 2020'!I177</f>
        <v>0</v>
      </c>
      <c r="J177">
        <f>'Inserção até 2020'!J177</f>
        <v>0</v>
      </c>
      <c r="K177">
        <f>'Inserção até 2020'!K177</f>
        <v>0</v>
      </c>
      <c r="L177">
        <f>'Inserção até 2020'!L177</f>
        <v>0</v>
      </c>
      <c r="M177" t="str">
        <f>'Inserção até 2020'!M177</f>
        <v>30/08/2013</v>
      </c>
      <c r="N177">
        <f>'Inserção até 2020'!N177</f>
        <v>0</v>
      </c>
      <c r="R177" s="151" t="s">
        <v>1011</v>
      </c>
    </row>
    <row r="178" spans="1:18" ht="14.25" hidden="1" x14ac:dyDescent="0.2">
      <c r="A178" t="str">
        <f>'Inserção até 2020'!A178</f>
        <v>Dissertação</v>
      </c>
      <c r="B178" s="97">
        <f>'Inserção até 2020'!B178</f>
        <v>40070</v>
      </c>
      <c r="C178" t="str">
        <f>'Inserção até 2020'!C178</f>
        <v>Tese</v>
      </c>
      <c r="D178" s="97">
        <f>'Inserção até 2020'!D178</f>
        <v>41380</v>
      </c>
      <c r="E178" t="str">
        <f>'Inserção até 2020'!E178</f>
        <v>Fábio Satoshi Higashikawa</v>
      </c>
      <c r="F178" t="str">
        <f>'Inserção até 2020'!F178</f>
        <v>Carlos Alberto Silva/Carlos Alberto Silva</v>
      </c>
      <c r="G178" t="str">
        <f>'Inserção até 2020'!G178</f>
        <v>Funcionalismo Público</v>
      </c>
      <c r="H178" t="str">
        <f>'Inserção até 2020'!H178</f>
        <v>Empresa de Pesquisa Agropecuária e Extensão Rural de Santa Catarina</v>
      </c>
      <c r="I178" t="str">
        <f>'Inserção até 2020'!I178</f>
        <v>EPAGRI</v>
      </c>
      <c r="J178" t="str">
        <f>'Inserção até 2020'!J178</f>
        <v>Pesquisador</v>
      </c>
      <c r="K178">
        <f>'Inserção até 2020'!K178</f>
        <v>0</v>
      </c>
      <c r="L178" t="str">
        <f>'Inserção até 2020'!L178</f>
        <v>EMPRESAS/INSTITUTOS ESTADUAIS DE PESQUISA</v>
      </c>
      <c r="M178">
        <f>'Inserção até 2020'!M178</f>
        <v>44172</v>
      </c>
      <c r="N178" t="str">
        <f>'Inserção até 2020'!N178</f>
        <v>http://lattes.cnpq.br/3262815352542653</v>
      </c>
      <c r="R178" s="149" t="s">
        <v>999</v>
      </c>
    </row>
    <row r="179" spans="1:18" ht="14.25" hidden="1" x14ac:dyDescent="0.2">
      <c r="A179" t="str">
        <f>'Inserção até 2020'!A179</f>
        <v>Dissertação</v>
      </c>
      <c r="B179" s="97">
        <f>'Inserção até 2020'!B179</f>
        <v>36430</v>
      </c>
      <c r="C179">
        <f>'Inserção até 2020'!C179</f>
        <v>0</v>
      </c>
      <c r="D179" s="97">
        <f>'Inserção até 2020'!D179</f>
        <v>0</v>
      </c>
      <c r="E179" t="str">
        <f>'Inserção até 2020'!E179</f>
        <v>Fábio Sidnei Corrêa</v>
      </c>
      <c r="F179" t="str">
        <f>'Inserção até 2020'!F179</f>
        <v>Antonio Eduardo Furtini Neto</v>
      </c>
      <c r="G179" t="str">
        <f>'Inserção até 2020'!G179</f>
        <v>Funcionalismo Privado</v>
      </c>
      <c r="H179" t="str">
        <f>'Inserção até 2020'!H179</f>
        <v>Rehagro</v>
      </c>
      <c r="I179">
        <f>'Inserção até 2020'!I179</f>
        <v>0</v>
      </c>
      <c r="J179">
        <f>'Inserção até 2020'!J179</f>
        <v>0</v>
      </c>
      <c r="K179">
        <f>'Inserção até 2020'!K179</f>
        <v>0</v>
      </c>
      <c r="L179">
        <f>'Inserção até 2020'!L179</f>
        <v>0</v>
      </c>
      <c r="M179">
        <f>'Inserção até 2020'!M179</f>
        <v>42747</v>
      </c>
      <c r="N179">
        <f>'Inserção até 2020'!N179</f>
        <v>0</v>
      </c>
      <c r="R179" s="151" t="s">
        <v>1277</v>
      </c>
    </row>
    <row r="180" spans="1:18" ht="14.25" x14ac:dyDescent="0.2">
      <c r="A180">
        <f>'Inserção até 2020'!A202</f>
        <v>0</v>
      </c>
      <c r="B180" s="97">
        <f>'Inserção até 2020'!B202</f>
        <v>0</v>
      </c>
      <c r="C180" t="str">
        <f>'Inserção até 2020'!C202</f>
        <v>Tese</v>
      </c>
      <c r="D180" s="97">
        <f>'Inserção até 2020'!D202</f>
        <v>38789</v>
      </c>
      <c r="E180" t="str">
        <f>'Inserção até 2020'!E202</f>
        <v>Francisco Nildo da Silva</v>
      </c>
      <c r="F180" t="str">
        <f>'Inserção até 2020'!F202</f>
        <v>Antonio Eduardo Furtini Neto</v>
      </c>
      <c r="G180" t="str">
        <f>'Inserção até 2020'!G202</f>
        <v xml:space="preserve">Docente </v>
      </c>
      <c r="H180" t="str">
        <f>'Inserção até 2020'!H202</f>
        <v>Universidade da Integração Internacional da Lusofonia Afro-Brasileira</v>
      </c>
      <c r="I180" t="str">
        <f>'Inserção até 2020'!I202</f>
        <v>UNILAB</v>
      </c>
      <c r="J180" t="str">
        <f>'Inserção até 2020'!J202</f>
        <v>Pública</v>
      </c>
      <c r="K180">
        <f>'Inserção até 2020'!K202</f>
        <v>0</v>
      </c>
      <c r="L180">
        <f>'Inserção até 2020'!L202</f>
        <v>0</v>
      </c>
      <c r="M180" s="97">
        <f>'Inserção até 2020'!M180</f>
        <v>43536</v>
      </c>
      <c r="N180" t="str">
        <f>'Inserção até 2020'!N202</f>
        <v>http://lattes.cnpq.br/6733019917602897</v>
      </c>
      <c r="R180" s="149" t="s">
        <v>1052</v>
      </c>
    </row>
    <row r="181" spans="1:18" ht="14.25" x14ac:dyDescent="0.2">
      <c r="A181" t="str">
        <f>'Inserção até 2020'!A18</f>
        <v>Dissertação</v>
      </c>
      <c r="B181" s="97">
        <f>'Inserção até 2020'!B18</f>
        <v>38387</v>
      </c>
      <c r="C181">
        <f>'Inserção até 2020'!C18</f>
        <v>0</v>
      </c>
      <c r="D181" s="97">
        <f>'Inserção até 2020'!D18</f>
        <v>0</v>
      </c>
      <c r="E181" t="str">
        <f>'Inserção até 2020'!E18</f>
        <v>Alessandra Monteiro de Paula</v>
      </c>
      <c r="F181" t="str">
        <f>'Inserção até 2020'!F18</f>
        <v>José Oswaldo Siqueira</v>
      </c>
      <c r="G181" t="str">
        <f>'Inserção até 2020'!G18</f>
        <v xml:space="preserve">Docente </v>
      </c>
      <c r="H181" t="str">
        <f>'Inserção até 2020'!H18</f>
        <v>Universidade de Brasília</v>
      </c>
      <c r="I181" t="str">
        <f>'Inserção até 2020'!I18</f>
        <v>UnB</v>
      </c>
      <c r="J181" t="str">
        <f>'Inserção até 2020'!J18</f>
        <v>Pública</v>
      </c>
      <c r="K181">
        <f>'Inserção até 2020'!K18</f>
        <v>0</v>
      </c>
      <c r="L181">
        <f>'Inserção até 2020'!L18</f>
        <v>0</v>
      </c>
      <c r="M181" s="97">
        <f>'Inserção até 2020'!M181</f>
        <v>43717</v>
      </c>
      <c r="N181">
        <f>'Inserção até 2020'!N18</f>
        <v>0</v>
      </c>
      <c r="R181" s="151" t="s">
        <v>1051</v>
      </c>
    </row>
    <row r="182" spans="1:18" ht="14.25" x14ac:dyDescent="0.2">
      <c r="A182">
        <f>'Inserção até 2020'!A387</f>
        <v>0</v>
      </c>
      <c r="B182" s="97">
        <f>'Inserção até 2020'!B387</f>
        <v>0</v>
      </c>
      <c r="C182" t="str">
        <f>'Inserção até 2020'!C387</f>
        <v>Tese</v>
      </c>
      <c r="D182" s="97">
        <f>'Inserção até 2020'!D387</f>
        <v>36150</v>
      </c>
      <c r="E182" t="str">
        <f>'Inserção até 2020'!E387</f>
        <v>Marilusa Pinto Coelho Lacerda</v>
      </c>
      <c r="F182" t="str">
        <f>'Inserção até 2020'!F387</f>
        <v>Helcio Andrade</v>
      </c>
      <c r="G182" t="str">
        <f>'Inserção até 2020'!G387</f>
        <v xml:space="preserve">Docente </v>
      </c>
      <c r="H182" t="str">
        <f>'Inserção até 2020'!H387</f>
        <v>Universidade de Brasília</v>
      </c>
      <c r="I182" t="str">
        <f>'Inserção até 2020'!I387</f>
        <v>UnB</v>
      </c>
      <c r="J182" t="str">
        <f>'Inserção até 2020'!J387</f>
        <v>Pública</v>
      </c>
      <c r="K182" t="str">
        <f>'Inserção até 2020'!K387</f>
        <v>Professora associada</v>
      </c>
      <c r="L182">
        <f>'Inserção até 2020'!L387</f>
        <v>0</v>
      </c>
      <c r="M182" s="97">
        <f>'Inserção até 2020'!M182</f>
        <v>44312</v>
      </c>
      <c r="N182">
        <f>'Inserção até 2020'!N387</f>
        <v>0</v>
      </c>
      <c r="R182" s="149" t="s">
        <v>821</v>
      </c>
    </row>
    <row r="183" spans="1:18" ht="14.25" x14ac:dyDescent="0.2">
      <c r="A183" t="str">
        <f>'Inserção até 2020'!A496</f>
        <v>Dissertação</v>
      </c>
      <c r="B183" s="97">
        <f>'Inserção até 2020'!B496</f>
        <v>43504</v>
      </c>
      <c r="C183">
        <f>'Inserção até 2020'!C496</f>
        <v>0</v>
      </c>
      <c r="D183" s="97">
        <f>'Inserção até 2020'!D496</f>
        <v>0</v>
      </c>
      <c r="E183" t="str">
        <f>'Inserção até 2020'!E496</f>
        <v>Sara Dantas Rosa</v>
      </c>
      <c r="F183" t="str">
        <f>'Inserção até 2020'!F496</f>
        <v>Carlos Alberto Silva</v>
      </c>
      <c r="G183" t="str">
        <f>'Inserção até 2020'!G496</f>
        <v xml:space="preserve">Docente </v>
      </c>
      <c r="H183" t="str">
        <f>'Inserção até 2020'!H496</f>
        <v>Universidade de Brasília</v>
      </c>
      <c r="I183" t="str">
        <f>'Inserção até 2020'!I496</f>
        <v>UnB</v>
      </c>
      <c r="J183" t="str">
        <f>'Inserção até 2020'!J496</f>
        <v>Pública</v>
      </c>
      <c r="K183" t="str">
        <f>'Inserção até 2020'!K496</f>
        <v xml:space="preserve">Professor Sustituto </v>
      </c>
      <c r="L183">
        <f>'Inserção até 2020'!L496</f>
        <v>0</v>
      </c>
      <c r="M183" s="97">
        <f>'Inserção até 2020'!M183</f>
        <v>44308</v>
      </c>
      <c r="N183" t="str">
        <f>'Inserção até 2020'!N496</f>
        <v>http://lattes.cnpq.br/5599152807974153</v>
      </c>
      <c r="R183" s="151" t="s">
        <v>973</v>
      </c>
    </row>
    <row r="184" spans="1:18" ht="14.25" x14ac:dyDescent="0.2">
      <c r="A184">
        <f>'Inserção até 2020'!A367</f>
        <v>0</v>
      </c>
      <c r="B184" s="97">
        <f>'Inserção até 2020'!B367</f>
        <v>0</v>
      </c>
      <c r="C184" t="str">
        <f>'Inserção até 2020'!C367</f>
        <v>Tese</v>
      </c>
      <c r="D184" s="97">
        <f>'Inserção até 2020'!D367</f>
        <v>39794</v>
      </c>
      <c r="E184" t="str">
        <f>'Inserção até 2020'!E367</f>
        <v>Marcos Andre Silva Souza</v>
      </c>
      <c r="F184" t="str">
        <f>'Inserção até 2020'!F367</f>
        <v>Valdemar Faquin</v>
      </c>
      <c r="G184" t="str">
        <f>'Inserção até 2020'!G367</f>
        <v xml:space="preserve">Docente </v>
      </c>
      <c r="H184" t="str">
        <f>'Inserção até 2020'!H367</f>
        <v>Universidade de Rio Verde</v>
      </c>
      <c r="I184" t="str">
        <f>'Inserção até 2020'!I367</f>
        <v>UniRV</v>
      </c>
      <c r="J184" t="str">
        <f>'Inserção até 2020'!J367</f>
        <v>Privada</v>
      </c>
      <c r="K184">
        <f>'Inserção até 2020'!K367</f>
        <v>0</v>
      </c>
      <c r="L184">
        <f>'Inserção até 2020'!L367</f>
        <v>0</v>
      </c>
      <c r="M184" s="97">
        <f>'Inserção até 2020'!M184</f>
        <v>43451</v>
      </c>
      <c r="N184" t="str">
        <f>'Inserção até 2020'!N367</f>
        <v>http://lattes.cnpq.br/0478936719272049</v>
      </c>
      <c r="R184" s="149" t="s">
        <v>1090</v>
      </c>
    </row>
    <row r="185" spans="1:18" ht="14.25" hidden="1" x14ac:dyDescent="0.2">
      <c r="A185" t="str">
        <f>'Inserção até 2020'!A185</f>
        <v>Dissertação</v>
      </c>
      <c r="B185" s="97" t="str">
        <f>'Inserção até 2020'!B185</f>
        <v>xx/xx/1990</v>
      </c>
      <c r="C185">
        <f>'Inserção até 2020'!C185</f>
        <v>0</v>
      </c>
      <c r="D185" s="97">
        <f>'Inserção até 2020'!D185</f>
        <v>0</v>
      </c>
      <c r="E185" t="str">
        <f>'Inserção até 2020'!E185</f>
        <v>Felipe Marun</v>
      </c>
      <c r="F185" t="str">
        <f>'Inserção até 2020'!F185</f>
        <v>Geraldo Aparecido de Aquino Guedes</v>
      </c>
      <c r="G185" t="str">
        <f>'Inserção até 2020'!G185</f>
        <v>Funcionalismo Público</v>
      </c>
      <c r="H185" t="str">
        <f>'Inserção até 2020'!H185</f>
        <v>Instituto de Desenvolvimento Rural do Paraná</v>
      </c>
      <c r="I185" t="str">
        <f>'Inserção até 2020'!I185</f>
        <v>IAPAR</v>
      </c>
      <c r="J185" t="str">
        <f>'Inserção até 2020'!J185</f>
        <v>Pesquisador</v>
      </c>
      <c r="K185">
        <f>'Inserção até 2020'!K185</f>
        <v>0</v>
      </c>
      <c r="L185" t="str">
        <f>'Inserção até 2020'!L185</f>
        <v>EMPRESAS/INSTITUTOS ESTADUAIS DE PESQUISA</v>
      </c>
      <c r="M185">
        <f>'Inserção até 2020'!M185</f>
        <v>36062</v>
      </c>
      <c r="N185">
        <f>'Inserção até 2020'!N185</f>
        <v>0</v>
      </c>
      <c r="R185" s="151" t="s">
        <v>1091</v>
      </c>
    </row>
    <row r="186" spans="1:18" ht="14.25" hidden="1" x14ac:dyDescent="0.2">
      <c r="A186" t="str">
        <f>'Inserção até 2020'!A186</f>
        <v>Dissertação</v>
      </c>
      <c r="B186" s="97">
        <f>'Inserção até 2020'!B186</f>
        <v>43521</v>
      </c>
      <c r="C186">
        <f>'Inserção até 2020'!C186</f>
        <v>0</v>
      </c>
      <c r="D186" s="97">
        <f>'Inserção até 2020'!D186</f>
        <v>0</v>
      </c>
      <c r="E186" t="str">
        <f>'Inserção até 2020'!E186</f>
        <v>Filipe Aiura Namorato</v>
      </c>
      <c r="F186" t="str">
        <f>'Inserção até 2020'!F186</f>
        <v>Luiz Roberto Guimarães Guilherme</v>
      </c>
      <c r="G186" t="str">
        <f>'Inserção até 2020'!G186</f>
        <v>Doutorado</v>
      </c>
      <c r="H186" t="str">
        <f>'Inserção até 2020'!H186</f>
        <v>Universidade Federal de Lavras</v>
      </c>
      <c r="I186" t="str">
        <f>'Inserção até 2020'!I186</f>
        <v>UFLA</v>
      </c>
      <c r="J186" t="str">
        <f>'Inserção até 2020'!J186</f>
        <v>Programa de Pós-Graduação em Ciência do Solo (PPGCS)</v>
      </c>
      <c r="K186">
        <f>'Inserção até 2020'!K186</f>
        <v>0</v>
      </c>
      <c r="L186">
        <f>'Inserção até 2020'!L186</f>
        <v>0</v>
      </c>
      <c r="M186">
        <f>'Inserção até 2020'!M186</f>
        <v>43857</v>
      </c>
      <c r="N186" t="str">
        <f>'Inserção até 2020'!N186</f>
        <v>http://lattes.cnpq.br/5439211832394325</v>
      </c>
      <c r="R186" s="149" t="s">
        <v>1106</v>
      </c>
    </row>
    <row r="187" spans="1:18" ht="14.25" hidden="1" x14ac:dyDescent="0.2">
      <c r="A187">
        <f>'Inserção até 2020'!A187</f>
        <v>0</v>
      </c>
      <c r="B187" s="97">
        <f>'Inserção até 2020'!B187</f>
        <v>0</v>
      </c>
      <c r="C187" t="str">
        <f>'Inserção até 2020'!C187</f>
        <v>Tese</v>
      </c>
      <c r="D187" s="97">
        <f>'Inserção até 2020'!D187</f>
        <v>39293</v>
      </c>
      <c r="E187" t="str">
        <f>'Inserção até 2020'!E187</f>
        <v>Fernanda Carla Wasner Vasconcelos</v>
      </c>
      <c r="F187" t="str">
        <f>'Inserção até 2020'!F187</f>
        <v>Nilton Curi</v>
      </c>
      <c r="G187" t="str">
        <f>'Inserção até 2020'!G187</f>
        <v>Funcionalismo Privado</v>
      </c>
      <c r="H187" t="str">
        <f>'Inserção até 2020'!H187</f>
        <v>União Brasileira para a Qualidade</v>
      </c>
      <c r="I187" t="str">
        <f>'Inserção até 2020'!I187</f>
        <v>UBQ</v>
      </c>
      <c r="J187" t="str">
        <f>'Inserção até 2020'!J187</f>
        <v>Diretora técnica adjunta</v>
      </c>
      <c r="K187" t="str">
        <f>'Inserção até 2020'!K187</f>
        <v>Minas Gerais</v>
      </c>
      <c r="L187" t="str">
        <f>'Inserção até 2020'!L187</f>
        <v>Entidade Civil sem fins lucrativos</v>
      </c>
      <c r="M187">
        <f>'Inserção até 2020'!M187</f>
        <v>44320</v>
      </c>
      <c r="N187" t="str">
        <f>'Inserção até 2020'!N187</f>
        <v>http://lattes.cnpq.br/5089192905645430</v>
      </c>
      <c r="R187" s="151" t="s">
        <v>1107</v>
      </c>
    </row>
    <row r="188" spans="1:18" ht="14.25" x14ac:dyDescent="0.2">
      <c r="A188" t="str">
        <f>'Inserção até 2020'!A438</f>
        <v>Dissertação</v>
      </c>
      <c r="B188" s="97">
        <f>'Inserção até 2020'!B438</f>
        <v>40816</v>
      </c>
      <c r="C188" t="str">
        <f>'Inserção até 2020'!C438</f>
        <v>Tese</v>
      </c>
      <c r="D188" s="97">
        <f>'Inserção até 2020'!D438</f>
        <v>42191</v>
      </c>
      <c r="E188" t="str">
        <f>'Inserção até 2020'!E438</f>
        <v>Paulo Fernandes Boldrin</v>
      </c>
      <c r="F188" t="str">
        <f>'Inserção até 2020'!F438</f>
        <v>Valdemar Faquin/Valdemar Faquin</v>
      </c>
      <c r="G188" t="str">
        <f>'Inserção até 2020'!G438</f>
        <v xml:space="preserve">Docente </v>
      </c>
      <c r="H188" t="str">
        <f>'Inserção até 2020'!H438</f>
        <v>Universidade de Rio Verde</v>
      </c>
      <c r="I188" t="str">
        <f>'Inserção até 2020'!I438</f>
        <v>UniRV</v>
      </c>
      <c r="J188" t="str">
        <f>'Inserção até 2020'!J438</f>
        <v>Privada</v>
      </c>
      <c r="K188" t="str">
        <f>'Inserção até 2020'!K438</f>
        <v>Professor Adjunto Nível 1</v>
      </c>
      <c r="L188">
        <f>'Inserção até 2020'!L438</f>
        <v>0</v>
      </c>
      <c r="M188" s="97">
        <f>'Inserção até 2020'!M188</f>
        <v>42642</v>
      </c>
      <c r="N188" t="str">
        <f>'Inserção até 2020'!N438</f>
        <v>http://lattes.cnpq.br/5822555268014164</v>
      </c>
      <c r="R188" s="149" t="s">
        <v>864</v>
      </c>
    </row>
    <row r="189" spans="1:18" ht="14.25" hidden="1" x14ac:dyDescent="0.2">
      <c r="A189" t="str">
        <f>'Inserção até 2020'!A189</f>
        <v>Dissertação</v>
      </c>
      <c r="B189" s="97">
        <f>'Inserção até 2020'!B189</f>
        <v>43579</v>
      </c>
      <c r="C189">
        <f>'Inserção até 2020'!C189</f>
        <v>0</v>
      </c>
      <c r="D189" s="97">
        <f>'Inserção até 2020'!D189</f>
        <v>0</v>
      </c>
      <c r="E189" t="str">
        <f>'Inserção até 2020'!E189</f>
        <v>Fernanda Magno Silva</v>
      </c>
      <c r="F189" t="str">
        <f>'Inserção até 2020'!F189</f>
        <v>Sergio Henrique Godinho Silva</v>
      </c>
      <c r="G189" t="str">
        <f>'Inserção até 2020'!G189</f>
        <v>Doutorado</v>
      </c>
      <c r="H189" t="str">
        <f>'Inserção até 2020'!H189</f>
        <v>Universidade Federal de Lavras</v>
      </c>
      <c r="I189" t="str">
        <f>'Inserção até 2020'!I189</f>
        <v>UFLA</v>
      </c>
      <c r="J189" t="str">
        <f>'Inserção até 2020'!J189</f>
        <v>Programa de Pós-Graduação em Ciência do Solo (PPGCS)</v>
      </c>
      <c r="K189">
        <f>'Inserção até 2020'!K189</f>
        <v>0</v>
      </c>
      <c r="L189">
        <f>'Inserção até 2020'!L189</f>
        <v>0</v>
      </c>
      <c r="M189">
        <f>'Inserção até 2020'!M189</f>
        <v>44217</v>
      </c>
      <c r="N189" t="str">
        <f>'Inserção até 2020'!N189</f>
        <v>http://lattes.cnpq.br/4984338259226553</v>
      </c>
      <c r="R189" s="151" t="s">
        <v>863</v>
      </c>
    </row>
    <row r="190" spans="1:18" ht="14.25" hidden="1" x14ac:dyDescent="0.2">
      <c r="A190" t="str">
        <f>'Inserção até 2020'!A190</f>
        <v>Dissertação</v>
      </c>
      <c r="B190" s="97">
        <f>'Inserção até 2020'!B190</f>
        <v>33960</v>
      </c>
      <c r="C190">
        <f>'Inserção até 2020'!C190</f>
        <v>0</v>
      </c>
      <c r="D190" s="97">
        <f>'Inserção até 2020'!D190</f>
        <v>0</v>
      </c>
      <c r="E190" t="str">
        <f>'Inserção até 2020'!E190</f>
        <v>Fernando José de Melo Bastos</v>
      </c>
      <c r="F190" t="str">
        <f>'Inserção até 2020'!F190</f>
        <v>Janice Guedes de Carvalho</v>
      </c>
      <c r="G190" t="str">
        <f>'Inserção até 2020'!G190</f>
        <v>Autônomo</v>
      </c>
      <c r="H190">
        <f>'Inserção até 2020'!H190</f>
        <v>0</v>
      </c>
      <c r="I190">
        <f>'Inserção até 2020'!I190</f>
        <v>0</v>
      </c>
      <c r="J190" t="str">
        <f>'Inserção até 2020'!J190</f>
        <v>Microempresário</v>
      </c>
      <c r="K190">
        <f>'Inserção até 2020'!K190</f>
        <v>0</v>
      </c>
      <c r="L190">
        <f>'Inserção até 2020'!L190</f>
        <v>0</v>
      </c>
      <c r="M190" t="str">
        <f>'Inserção até 2020'!M190</f>
        <v>Sem lattes</v>
      </c>
      <c r="N190">
        <f>'Inserção até 2020'!N190</f>
        <v>0</v>
      </c>
      <c r="R190" s="149" t="s">
        <v>831</v>
      </c>
    </row>
    <row r="191" spans="1:18" ht="14.25" hidden="1" x14ac:dyDescent="0.2">
      <c r="A191" t="str">
        <f>'Inserção até 2020'!A191</f>
        <v>Dissertação</v>
      </c>
      <c r="B191" s="97">
        <f>'Inserção até 2020'!B191</f>
        <v>35826</v>
      </c>
      <c r="C191" t="str">
        <f>'Inserção até 2020'!C191</f>
        <v>Tese</v>
      </c>
      <c r="D191" s="97">
        <f>'Inserção até 2020'!D191</f>
        <v>37315</v>
      </c>
      <c r="E191" t="str">
        <f>'Inserção até 2020'!E191</f>
        <v>Flavia Aparecida de Alcântara</v>
      </c>
      <c r="F191" t="str">
        <f>'Inserção até 2020'!F191</f>
        <v>Antonio Eduardo Furtini Neto/Antonio Eduardo Furtini Neto</v>
      </c>
      <c r="G191" t="str">
        <f>'Inserção até 2020'!G191</f>
        <v>Funcionalismo Público</v>
      </c>
      <c r="H191" t="str">
        <f>'Inserção até 2020'!H191</f>
        <v>Empresa Brasileira de Pesquisa Agropecuária</v>
      </c>
      <c r="I191" t="str">
        <f>'Inserção até 2020'!I191</f>
        <v>EMBRAPA</v>
      </c>
      <c r="J191" t="str">
        <f>'Inserção até 2020'!J191</f>
        <v>Pesquisador</v>
      </c>
      <c r="K191" t="str">
        <f>'Inserção até 2020'!K191</f>
        <v>Arroz e Feijão</v>
      </c>
      <c r="L191" t="str">
        <f>'Inserção até 2020'!L191</f>
        <v>AUTARQUIAS FEDERAIS/ESTADUAIS</v>
      </c>
      <c r="M191">
        <f>'Inserção até 2020'!M191</f>
        <v>43595</v>
      </c>
      <c r="N191">
        <f>'Inserção até 2020'!N191</f>
        <v>0</v>
      </c>
      <c r="R191" s="151" t="s">
        <v>944</v>
      </c>
    </row>
    <row r="192" spans="1:18" ht="14.25" x14ac:dyDescent="0.2">
      <c r="A192" t="str">
        <f>'Inserção até 2020'!A299</f>
        <v>Dissertação</v>
      </c>
      <c r="B192" s="97" t="str">
        <f>'Inserção até 2020'!B299</f>
        <v>xx/xx/1987</v>
      </c>
      <c r="C192">
        <f>'Inserção até 2020'!C299</f>
        <v>0</v>
      </c>
      <c r="D192" s="97">
        <f>'Inserção até 2020'!D299</f>
        <v>0</v>
      </c>
      <c r="E192" t="str">
        <f>'Inserção até 2020'!E299</f>
        <v>Jussara Borges Regitano</v>
      </c>
      <c r="F192" t="str">
        <f>'Inserção até 2020'!F299</f>
        <v>Alfredo Scheid Lopes</v>
      </c>
      <c r="G192" t="str">
        <f>'Inserção até 2020'!G299</f>
        <v xml:space="preserve">Docente </v>
      </c>
      <c r="H192" t="str">
        <f>'Inserção até 2020'!H299</f>
        <v>Universidade de São Paulo</v>
      </c>
      <c r="I192" t="str">
        <f>'Inserção até 2020'!I299</f>
        <v>USP</v>
      </c>
      <c r="J192" t="str">
        <f>'Inserção até 2020'!J299</f>
        <v>Pública</v>
      </c>
      <c r="K192" t="str">
        <f>'Inserção até 2020'!K299</f>
        <v>Docente ESALq</v>
      </c>
      <c r="L192">
        <f>'Inserção até 2020'!L299</f>
        <v>0</v>
      </c>
      <c r="M192" s="97">
        <f>'Inserção até 2020'!M192</f>
        <v>44330</v>
      </c>
      <c r="N192">
        <f>'Inserção até 2020'!N299</f>
        <v>0</v>
      </c>
      <c r="R192" s="149" t="s">
        <v>822</v>
      </c>
    </row>
    <row r="193" spans="1:18" ht="14.25" hidden="1" x14ac:dyDescent="0.2">
      <c r="A193" t="str">
        <f>'Inserção até 2020'!A193</f>
        <v>Dissertação</v>
      </c>
      <c r="B193" s="97">
        <f>'Inserção até 2020'!B193</f>
        <v>42849</v>
      </c>
      <c r="C193">
        <f>'Inserção até 2020'!C193</f>
        <v>0</v>
      </c>
      <c r="D193" s="97">
        <f>'Inserção até 2020'!D193</f>
        <v>0</v>
      </c>
      <c r="E193" t="str">
        <f>'Inserção até 2020'!E193</f>
        <v>Flavia Reis Sales</v>
      </c>
      <c r="F193" t="str">
        <f>'Inserção até 2020'!F193</f>
        <v>Marco Aurélio Carbone Carneiro</v>
      </c>
      <c r="G193" t="str">
        <f>'Inserção até 2020'!G193</f>
        <v>Doutorado</v>
      </c>
      <c r="H193" t="str">
        <f>'Inserção até 2020'!H193</f>
        <v>Universidade Federal de Lavras</v>
      </c>
      <c r="I193" t="str">
        <f>'Inserção até 2020'!I193</f>
        <v>UFLA</v>
      </c>
      <c r="J193" t="str">
        <f>'Inserção até 2020'!J193</f>
        <v>Programa de Pós-Graduação em Ciência do Solo (PPGCS)</v>
      </c>
      <c r="K193">
        <f>'Inserção até 2020'!K193</f>
        <v>0</v>
      </c>
      <c r="L193">
        <f>'Inserção até 2020'!L193</f>
        <v>0</v>
      </c>
      <c r="M193">
        <f>'Inserção até 2020'!M193</f>
        <v>44018</v>
      </c>
      <c r="N193" t="str">
        <f>'Inserção até 2020'!N193</f>
        <v>http://lattes.cnpq.br/5335058703828047</v>
      </c>
      <c r="R193" s="151" t="s">
        <v>1113</v>
      </c>
    </row>
    <row r="194" spans="1:18" ht="14.25" hidden="1" x14ac:dyDescent="0.2">
      <c r="A194" t="str">
        <f>'Inserção até 2020'!A194</f>
        <v>Dissertação</v>
      </c>
      <c r="B194" s="97">
        <f>'Inserção até 2020'!B194</f>
        <v>43679</v>
      </c>
      <c r="C194">
        <f>'Inserção até 2020'!C194</f>
        <v>0</v>
      </c>
      <c r="D194" s="97">
        <f>'Inserção até 2020'!D194</f>
        <v>0</v>
      </c>
      <c r="E194" t="str">
        <f>'Inserção até 2020'!E194</f>
        <v>Flávia Romam Costa Souza</v>
      </c>
      <c r="F194" t="str">
        <f>'Inserção até 2020'!F194</f>
        <v>Marco Aurélio Carbone Carneiro</v>
      </c>
      <c r="G194" t="str">
        <f>'Inserção até 2020'!G194</f>
        <v>Doutorado</v>
      </c>
      <c r="H194" t="str">
        <f>'Inserção até 2020'!H194</f>
        <v>Universidade José do Rosário Vellano</v>
      </c>
      <c r="I194" t="str">
        <f>'Inserção até 2020'!I194</f>
        <v>Unifenas</v>
      </c>
      <c r="J194">
        <f>'Inserção até 2020'!J194</f>
        <v>0</v>
      </c>
      <c r="K194">
        <f>'Inserção até 2020'!K194</f>
        <v>0</v>
      </c>
      <c r="L194">
        <f>'Inserção até 2020'!L194</f>
        <v>0</v>
      </c>
      <c r="M194" t="str">
        <f>'Inserção até 2020'!M194</f>
        <v>14/10/2019</v>
      </c>
      <c r="N194" t="str">
        <f>'Inserção até 2020'!N194</f>
        <v>http://lattes.cnpq.br/0122591575148415</v>
      </c>
      <c r="R194" s="149" t="s">
        <v>933</v>
      </c>
    </row>
    <row r="195" spans="1:18" ht="14.25" x14ac:dyDescent="0.2">
      <c r="A195" t="str">
        <f>'Inserção até 2020'!A16</f>
        <v>Dissertação</v>
      </c>
      <c r="B195" s="97">
        <f>'Inserção até 2020'!B16</f>
        <v>33198</v>
      </c>
      <c r="C195">
        <f>'Inserção até 2020'!C16</f>
        <v>0</v>
      </c>
      <c r="D195" s="97">
        <f>'Inserção até 2020'!D16</f>
        <v>0</v>
      </c>
      <c r="E195" t="str">
        <f>'Inserção até 2020'!E16</f>
        <v>Alecsandra de Almeida</v>
      </c>
      <c r="F195" t="str">
        <f>'Inserção até 2020'!F16</f>
        <v>Fabiano Ribeiro do Vale</v>
      </c>
      <c r="G195" t="str">
        <f>'Inserção até 2020'!G16</f>
        <v xml:space="preserve">Docente </v>
      </c>
      <c r="H195" t="str">
        <f>'Inserção até 2020'!H16</f>
        <v>Universidade de Taubaté</v>
      </c>
      <c r="I195" t="str">
        <f>'Inserção até 2020'!I16</f>
        <v>UNITAU</v>
      </c>
      <c r="J195" t="str">
        <f>'Inserção até 2020'!J16</f>
        <v>Privada</v>
      </c>
      <c r="K195">
        <f>'Inserção até 2020'!K16</f>
        <v>0</v>
      </c>
      <c r="L195">
        <f>'Inserção até 2020'!L16</f>
        <v>0</v>
      </c>
      <c r="M195" s="97">
        <f>'Inserção até 2020'!M195</f>
        <v>44278</v>
      </c>
      <c r="N195">
        <f>'Inserção até 2020'!N16</f>
        <v>0</v>
      </c>
      <c r="R195" s="151" t="s">
        <v>932</v>
      </c>
    </row>
    <row r="196" spans="1:18" ht="14.25" x14ac:dyDescent="0.2">
      <c r="A196" t="str">
        <f>'Inserção até 2020'!A376</f>
        <v>Dissertação</v>
      </c>
      <c r="B196" s="97">
        <f>'Inserção até 2020'!B376</f>
        <v>36412</v>
      </c>
      <c r="C196" t="str">
        <f>'Inserção até 2020'!C376</f>
        <v>Tese</v>
      </c>
      <c r="D196" s="97">
        <f>'Inserção até 2020'!D376</f>
        <v>37868</v>
      </c>
      <c r="E196" t="str">
        <f>'Inserção até 2020'!E376</f>
        <v>Maria Aparecida Pereira Pierangeli</v>
      </c>
      <c r="F196" t="str">
        <f>'Inserção até 2020'!F376</f>
        <v>Luiz Roberto Guimarães Guilherme/Luiz Roberto Guimarães Guilherme</v>
      </c>
      <c r="G196" t="str">
        <f>'Inserção até 2020'!G376</f>
        <v xml:space="preserve">Docente </v>
      </c>
      <c r="H196" t="str">
        <f>'Inserção até 2020'!H376</f>
        <v>Universidade do Estado de Mato Grosso</v>
      </c>
      <c r="I196" t="str">
        <f>'Inserção até 2020'!I376</f>
        <v>UNEMAT</v>
      </c>
      <c r="J196" t="str">
        <f>'Inserção até 2020'!J376</f>
        <v>Pública</v>
      </c>
      <c r="K196">
        <f>'Inserção até 2020'!K376</f>
        <v>0</v>
      </c>
      <c r="L196">
        <f>'Inserção até 2020'!L376</f>
        <v>0</v>
      </c>
      <c r="M196" s="97">
        <f>'Inserção até 2020'!M196</f>
        <v>44321</v>
      </c>
      <c r="N196">
        <f>'Inserção até 2020'!N376</f>
        <v>0</v>
      </c>
      <c r="R196" s="149" t="s">
        <v>829</v>
      </c>
    </row>
    <row r="197" spans="1:18" ht="14.25" hidden="1" x14ac:dyDescent="0.2">
      <c r="A197" t="str">
        <f>'Inserção até 2020'!A197</f>
        <v>Dissertação</v>
      </c>
      <c r="B197" s="97">
        <f>'Inserção até 2020'!B197</f>
        <v>42992</v>
      </c>
      <c r="C197" t="str">
        <f>'Inserção até 2020'!C197</f>
        <v>Tese</v>
      </c>
      <c r="D197" s="97">
        <f>'Inserção até 2020'!D197</f>
        <v>44230</v>
      </c>
      <c r="E197" t="str">
        <f>'Inserção até 2020'!E197</f>
        <v>Francielle Roberta Dias de Lima</v>
      </c>
      <c r="F197" t="str">
        <f>'Inserção até 2020'!F197</f>
        <v>João José Marques</v>
      </c>
      <c r="G197" t="str">
        <f>'Inserção até 2020'!G197</f>
        <v>Pós-doutorado</v>
      </c>
      <c r="H197">
        <f>'Inserção até 2020'!H197</f>
        <v>0</v>
      </c>
      <c r="I197">
        <f>'Inserção até 2020'!I197</f>
        <v>0</v>
      </c>
      <c r="J197">
        <f>'Inserção até 2020'!J197</f>
        <v>0</v>
      </c>
      <c r="K197" t="str">
        <f>'Inserção até 2020'!K197</f>
        <v>Titulou no doutorado no PPGCS em 03/02/2021</v>
      </c>
      <c r="L197">
        <f>'Inserção até 2020'!L197</f>
        <v>0</v>
      </c>
      <c r="M197">
        <f>'Inserção até 2020'!M197</f>
        <v>44319</v>
      </c>
      <c r="N197" t="str">
        <f>'Inserção até 2020'!N197</f>
        <v>http://lattes.cnpq.br/1767717234687178</v>
      </c>
      <c r="R197" s="151" t="s">
        <v>877</v>
      </c>
    </row>
    <row r="198" spans="1:18" ht="14.25" x14ac:dyDescent="0.2">
      <c r="A198" t="str">
        <f>'Inserção até 2020'!A79</f>
        <v>Dissertação</v>
      </c>
      <c r="B198" s="97">
        <f>'Inserção até 2020'!B79</f>
        <v>39288</v>
      </c>
      <c r="C198" t="str">
        <f>'Inserção até 2020'!C79</f>
        <v>Tese</v>
      </c>
      <c r="D198" s="97">
        <f>'Inserção até 2020'!D79</f>
        <v>40968</v>
      </c>
      <c r="E198" t="str">
        <f>'Inserção até 2020'!E79</f>
        <v>Bruno Silva Pires</v>
      </c>
      <c r="F198" t="str">
        <f>'Inserção até 2020'!F79</f>
        <v>Moacir de Souza Dias Junior/Moacir de Souza Dias Junior</v>
      </c>
      <c r="G198" t="str">
        <f>'Inserção até 2020'!G79</f>
        <v xml:space="preserve">Docente </v>
      </c>
      <c r="H198" t="str">
        <f>'Inserção até 2020'!H79</f>
        <v>Universidade do Estado de Minas Gerais</v>
      </c>
      <c r="I198" t="str">
        <f>'Inserção até 2020'!I79</f>
        <v>UEMG</v>
      </c>
      <c r="J198" t="str">
        <f>'Inserção até 2020'!J79</f>
        <v>Pública</v>
      </c>
      <c r="K198" t="str">
        <f>'Inserção até 2020'!K79</f>
        <v>antiga FESPassos</v>
      </c>
      <c r="L198">
        <f>'Inserção até 2020'!L79</f>
        <v>0</v>
      </c>
      <c r="M198" s="97">
        <f>'Inserção até 2020'!M198</f>
        <v>43811</v>
      </c>
      <c r="N198" t="str">
        <f>'Inserção até 2020'!N79</f>
        <v>http://lattes.cnpq.br/4570328497228557</v>
      </c>
      <c r="R198" s="149" t="s">
        <v>823</v>
      </c>
    </row>
    <row r="199" spans="1:18" ht="14.25" x14ac:dyDescent="0.2">
      <c r="A199" t="str">
        <f>'Inserção até 2020'!A196</f>
        <v>Dissertação</v>
      </c>
      <c r="B199" s="97">
        <f>'Inserção até 2020'!B196</f>
        <v>41107</v>
      </c>
      <c r="C199" t="str">
        <f>'Inserção até 2020'!C196</f>
        <v>Tese</v>
      </c>
      <c r="D199" s="97">
        <f>'Inserção até 2020'!D196</f>
        <v>42488</v>
      </c>
      <c r="E199" t="str">
        <f>'Inserção até 2020'!E196</f>
        <v>Franciane Diniz Cogo</v>
      </c>
      <c r="F199" t="str">
        <f>'Inserção até 2020'!F196</f>
        <v>Yuri Lopes Zinn/Marco Aurélio Carbone Carneiro</v>
      </c>
      <c r="G199" t="str">
        <f>'Inserção até 2020'!G196</f>
        <v xml:space="preserve">Docente </v>
      </c>
      <c r="H199" t="str">
        <f>'Inserção até 2020'!H196</f>
        <v>Universidade do Estado de Minas Gerais</v>
      </c>
      <c r="I199" t="str">
        <f>'Inserção até 2020'!I196</f>
        <v>UEMG</v>
      </c>
      <c r="J199" t="str">
        <f>'Inserção até 2020'!J196</f>
        <v>Pública</v>
      </c>
      <c r="K199" t="str">
        <f>'Inserção até 2020'!K196</f>
        <v>Em Passos</v>
      </c>
      <c r="L199">
        <f>'Inserção até 2020'!L196</f>
        <v>0</v>
      </c>
      <c r="M199" s="97" t="str">
        <f>'Inserção até 2020'!M199</f>
        <v>Sem lattes</v>
      </c>
      <c r="N199" t="str">
        <f>'Inserção até 2020'!N196</f>
        <v>http://lattes.cnpq.br/4114254837097492</v>
      </c>
      <c r="R199" s="151" t="s">
        <v>995</v>
      </c>
    </row>
    <row r="200" spans="1:18" ht="14.25" x14ac:dyDescent="0.2">
      <c r="A200" t="str">
        <f>'Inserção até 2020'!A242</f>
        <v>Dissertação</v>
      </c>
      <c r="B200" s="97">
        <f>'Inserção até 2020'!B242</f>
        <v>33305</v>
      </c>
      <c r="C200">
        <f>'Inserção até 2020'!C242</f>
        <v>0</v>
      </c>
      <c r="D200" s="97">
        <f>'Inserção até 2020'!D242</f>
        <v>0</v>
      </c>
      <c r="E200" t="str">
        <f>'Inserção até 2020'!E242</f>
        <v>Ismael Ferreira</v>
      </c>
      <c r="F200" t="str">
        <f>'Inserção até 2020'!F242</f>
        <v>Geraldo Aparecido de Aquino Guedes</v>
      </c>
      <c r="G200" t="str">
        <f>'Inserção até 2020'!G242</f>
        <v xml:space="preserve">Docente </v>
      </c>
      <c r="H200" t="str">
        <f>'Inserção até 2020'!H242</f>
        <v>Universidade do Estado de Minas Gerais</v>
      </c>
      <c r="I200" t="str">
        <f>'Inserção até 2020'!I242</f>
        <v>UEMG</v>
      </c>
      <c r="J200" t="str">
        <f>'Inserção até 2020'!J242</f>
        <v>Pública</v>
      </c>
      <c r="K200">
        <f>'Inserção até 2020'!K242</f>
        <v>0</v>
      </c>
      <c r="L200">
        <f>'Inserção até 2020'!L242</f>
        <v>0</v>
      </c>
      <c r="M200" s="97">
        <f>'Inserção até 2020'!M200</f>
        <v>43901</v>
      </c>
      <c r="N200">
        <f>'Inserção até 2020'!N242</f>
        <v>0</v>
      </c>
      <c r="R200" s="149" t="s">
        <v>1117</v>
      </c>
    </row>
    <row r="201" spans="1:18" ht="14.25" hidden="1" x14ac:dyDescent="0.2">
      <c r="A201" t="str">
        <f>'Inserção até 2020'!A201</f>
        <v>Dissertação</v>
      </c>
      <c r="B201" s="97">
        <f>'Inserção até 2020'!B201</f>
        <v>41389</v>
      </c>
      <c r="C201" t="str">
        <f>'Inserção até 2020'!C201</f>
        <v>Tese</v>
      </c>
      <c r="D201" s="97">
        <f>'Inserção até 2020'!D201</f>
        <v>42478</v>
      </c>
      <c r="E201" t="str">
        <f>'Inserção até 2020'!E201</f>
        <v>Francisco Hélcio Canuto Amaral</v>
      </c>
      <c r="F201" t="str">
        <f>'Inserção até 2020'!F201</f>
        <v>Antonio Eduardo Furtini Neto/Nilton Curi</v>
      </c>
      <c r="G201" t="str">
        <f>'Inserção até 2020'!G201</f>
        <v>Funcionalismo Privado</v>
      </c>
      <c r="H201" t="str">
        <f>'Inserção até 2020'!H201</f>
        <v>3rlab Laboratorio De Analises Agropecuarias Ltda</v>
      </c>
      <c r="I201">
        <f>'Inserção até 2020'!I201</f>
        <v>0</v>
      </c>
      <c r="J201" t="str">
        <f>'Inserção até 2020'!J201</f>
        <v>Gerente Técnico do seguimento de agricultura</v>
      </c>
      <c r="K201">
        <f>'Inserção até 2020'!K201</f>
        <v>0</v>
      </c>
      <c r="L201">
        <f>'Inserção até 2020'!L201</f>
        <v>0</v>
      </c>
      <c r="M201">
        <f>'Inserção até 2020'!M201</f>
        <v>43702</v>
      </c>
      <c r="N201" t="str">
        <f>'Inserção até 2020'!N201</f>
        <v>http://lattes.cnpq.br/2097549578452397</v>
      </c>
      <c r="R201" s="151" t="s">
        <v>1118</v>
      </c>
    </row>
    <row r="202" spans="1:18" ht="14.25" x14ac:dyDescent="0.2">
      <c r="A202">
        <f>'Inserção até 2020'!A374</f>
        <v>0</v>
      </c>
      <c r="B202" s="97">
        <f>'Inserção até 2020'!B374</f>
        <v>0</v>
      </c>
      <c r="C202" t="str">
        <f>'Inserção até 2020'!C374</f>
        <v>Tese</v>
      </c>
      <c r="D202" s="97">
        <f>'Inserção até 2020'!D374</f>
        <v>38240</v>
      </c>
      <c r="E202" t="str">
        <f>'Inserção até 2020'!E374</f>
        <v>Mari Lucia Campos</v>
      </c>
      <c r="F202" t="str">
        <f>'Inserção até 2020'!F374</f>
        <v>Luiz Roberto Guimarães Guilherme</v>
      </c>
      <c r="G202" t="str">
        <f>'Inserção até 2020'!G374</f>
        <v xml:space="preserve">Docente </v>
      </c>
      <c r="H202" t="str">
        <f>'Inserção até 2020'!H374</f>
        <v>Universidade do Estado de Santa Catarina</v>
      </c>
      <c r="I202" t="str">
        <f>'Inserção até 2020'!I374</f>
        <v>UDESC</v>
      </c>
      <c r="J202" t="str">
        <f>'Inserção até 2020'!J374</f>
        <v>Pública</v>
      </c>
      <c r="K202" t="str">
        <f>'Inserção até 2020'!K374</f>
        <v>Estadual</v>
      </c>
      <c r="L202">
        <f>'Inserção até 2020'!L374</f>
        <v>0</v>
      </c>
      <c r="M202" s="97">
        <f>'Inserção até 2020'!M202</f>
        <v>44205</v>
      </c>
      <c r="N202">
        <f>'Inserção até 2020'!N374</f>
        <v>0</v>
      </c>
      <c r="R202" s="149" t="s">
        <v>828</v>
      </c>
    </row>
    <row r="203" spans="1:18" ht="14.25" x14ac:dyDescent="0.2">
      <c r="A203">
        <f>'Inserção até 2020'!A424</f>
        <v>0</v>
      </c>
      <c r="B203" s="97">
        <f>'Inserção até 2020'!B424</f>
        <v>0</v>
      </c>
      <c r="C203" t="str">
        <f>'Inserção até 2020'!C424</f>
        <v>Tese</v>
      </c>
      <c r="D203" s="97">
        <f>'Inserção até 2020'!D424</f>
        <v>36392</v>
      </c>
      <c r="E203" t="str">
        <f>'Inserção até 2020'!E424</f>
        <v>Osmar Klauberg Filho</v>
      </c>
      <c r="F203" t="str">
        <f>'Inserção até 2020'!F424</f>
        <v>José Oswaldo Siqueira</v>
      </c>
      <c r="G203" t="str">
        <f>'Inserção até 2020'!G424</f>
        <v xml:space="preserve">Docente </v>
      </c>
      <c r="H203" t="str">
        <f>'Inserção até 2020'!H424</f>
        <v>Universidade do Estado de Santa Catarina</v>
      </c>
      <c r="I203" t="str">
        <f>'Inserção até 2020'!I424</f>
        <v>UDESC</v>
      </c>
      <c r="J203" t="str">
        <f>'Inserção até 2020'!J424</f>
        <v>Pública</v>
      </c>
      <c r="K203" t="str">
        <f>'Inserção até 2020'!K424</f>
        <v>Estadual</v>
      </c>
      <c r="L203">
        <f>'Inserção até 2020'!L424</f>
        <v>0</v>
      </c>
      <c r="M203" s="97">
        <f>'Inserção até 2020'!M203</f>
        <v>44328</v>
      </c>
      <c r="N203">
        <f>'Inserção até 2020'!N424</f>
        <v>0</v>
      </c>
      <c r="R203" s="151" t="s">
        <v>858</v>
      </c>
    </row>
    <row r="204" spans="1:18" ht="14.25" hidden="1" x14ac:dyDescent="0.2">
      <c r="A204" t="str">
        <f>'Inserção até 2020'!A204</f>
        <v>Dissertação</v>
      </c>
      <c r="B204" s="97">
        <f>'Inserção até 2020'!B204</f>
        <v>41667</v>
      </c>
      <c r="C204" t="str">
        <f>'Inserção até 2020'!C204</f>
        <v>Tese</v>
      </c>
      <c r="D204" s="97">
        <f>'Inserção até 2020'!D204</f>
        <v>43126</v>
      </c>
      <c r="E204" t="str">
        <f>'Inserção até 2020'!E204</f>
        <v>Gabriel Caixeta Martins</v>
      </c>
      <c r="F204" t="str">
        <f>'Inserção até 2020'!F204</f>
        <v>Luiz Roberto Guimarães Guilherme</v>
      </c>
      <c r="G204" t="str">
        <f>'Inserção até 2020'!G204</f>
        <v>Pós-doutorado</v>
      </c>
      <c r="H204" t="str">
        <f>'Inserção até 2020'!H204</f>
        <v>Instituto Tecnológico Vale</v>
      </c>
      <c r="I204" t="str">
        <f>'Inserção até 2020'!I204</f>
        <v>ITV</v>
      </c>
      <c r="J204">
        <f>'Inserção até 2020'!J204</f>
        <v>0</v>
      </c>
      <c r="K204" t="str">
        <f>'Inserção até 2020'!K204</f>
        <v>Bolsista pós-doutorado no Instituto Tecnológico Vale - ITV Belém PA</v>
      </c>
      <c r="L204">
        <f>'Inserção até 2020'!L204</f>
        <v>0</v>
      </c>
      <c r="M204">
        <f>'Inserção até 2020'!M204</f>
        <v>44295</v>
      </c>
      <c r="N204" t="str">
        <f>'Inserção até 2020'!N204</f>
        <v>http://lattes.cnpq.br/3876992233373005</v>
      </c>
      <c r="R204" s="149" t="s">
        <v>1105</v>
      </c>
    </row>
    <row r="205" spans="1:18" ht="14.25" x14ac:dyDescent="0.2">
      <c r="A205" t="str">
        <f>'Inserção até 2020'!A380</f>
        <v>Dissertação</v>
      </c>
      <c r="B205" s="97" t="str">
        <f>'Inserção até 2020'!B380</f>
        <v>xx/xx/1990</v>
      </c>
      <c r="C205">
        <f>'Inserção até 2020'!C380</f>
        <v>0</v>
      </c>
      <c r="D205" s="97">
        <f>'Inserção até 2020'!D380</f>
        <v>0</v>
      </c>
      <c r="E205" t="str">
        <f>'Inserção até 2020'!E380</f>
        <v>Maria Helena de Freitas Camara</v>
      </c>
      <c r="F205" t="str">
        <f>'Inserção até 2020'!F380</f>
        <v>José Oswaldo Siqueira</v>
      </c>
      <c r="G205" t="str">
        <f>'Inserção até 2020'!G380</f>
        <v xml:space="preserve">Docente </v>
      </c>
      <c r="H205" t="str">
        <f>'Inserção até 2020'!H380</f>
        <v>Universidade do Estado do Rio Grande do Norte</v>
      </c>
      <c r="I205" t="str">
        <f>'Inserção até 2020'!I380</f>
        <v>UERN</v>
      </c>
      <c r="J205" t="str">
        <f>'Inserção até 2020'!J380</f>
        <v>Pública</v>
      </c>
      <c r="K205">
        <f>'Inserção até 2020'!K380</f>
        <v>0</v>
      </c>
      <c r="L205">
        <f>'Inserção até 2020'!L380</f>
        <v>0</v>
      </c>
      <c r="M205" s="97">
        <f>'Inserção até 2020'!M205</f>
        <v>43599</v>
      </c>
      <c r="N205">
        <f>'Inserção até 2020'!N380</f>
        <v>0</v>
      </c>
      <c r="R205" s="151" t="s">
        <v>1104</v>
      </c>
    </row>
    <row r="206" spans="1:18" ht="14.25" x14ac:dyDescent="0.2">
      <c r="A206">
        <f>'Inserção até 2020'!A402</f>
        <v>0</v>
      </c>
      <c r="B206" s="97">
        <f>'Inserção até 2020'!B402</f>
        <v>0</v>
      </c>
      <c r="C206" t="str">
        <f>'Inserção até 2020'!C402</f>
        <v>Tese</v>
      </c>
      <c r="D206" s="97">
        <f>'Inserção até 2020'!D402</f>
        <v>40527</v>
      </c>
      <c r="E206" t="str">
        <f>'Inserção até 2020'!E402</f>
        <v>Maurício Vicente Alves</v>
      </c>
      <c r="F206" t="str">
        <f>'Inserção até 2020'!F402</f>
        <v>Fatima Maria de Souza Moreira</v>
      </c>
      <c r="G206" t="str">
        <f>'Inserção até 2020'!G402</f>
        <v xml:space="preserve">Docente </v>
      </c>
      <c r="H206" t="str">
        <f>'Inserção até 2020'!H402</f>
        <v>Universidade do Oeste de Santa Catarina</v>
      </c>
      <c r="I206" t="str">
        <f>'Inserção até 2020'!I402</f>
        <v>UNOESC</v>
      </c>
      <c r="J206" t="str">
        <f>'Inserção até 2020'!J402</f>
        <v>Privada</v>
      </c>
      <c r="K206">
        <f>'Inserção até 2020'!K402</f>
        <v>0</v>
      </c>
      <c r="L206">
        <f>'Inserção até 2020'!L402</f>
        <v>0</v>
      </c>
      <c r="M206" s="97">
        <f>'Inserção até 2020'!M206</f>
        <v>44151</v>
      </c>
      <c r="N206" t="str">
        <f>'Inserção até 2020'!N402</f>
        <v>http://lattes.cnpq.br/7223566036366360</v>
      </c>
      <c r="R206" s="149" t="s">
        <v>1146</v>
      </c>
    </row>
    <row r="207" spans="1:18" ht="14.25" hidden="1" x14ac:dyDescent="0.2">
      <c r="A207" t="str">
        <f>'Inserção até 2020'!A207</f>
        <v>Dissertação</v>
      </c>
      <c r="B207" s="97">
        <f>'Inserção até 2020'!B207</f>
        <v>44308</v>
      </c>
      <c r="C207">
        <f>'Inserção até 2020'!C207</f>
        <v>0</v>
      </c>
      <c r="D207" s="97">
        <f>'Inserção até 2020'!D207</f>
        <v>0</v>
      </c>
      <c r="E207" t="str">
        <f>'Inserção até 2020'!E207</f>
        <v>Gabrielly Nayara Tavares da Silva</v>
      </c>
      <c r="F207" t="str">
        <f>'Inserção até 2020'!F207</f>
        <v>Guilherme Lopes</v>
      </c>
      <c r="G207" t="str">
        <f>'Inserção até 2020'!G207</f>
        <v>Doutorado</v>
      </c>
      <c r="H207" t="str">
        <f>'Inserção até 2020'!H207</f>
        <v>Universidade Federal de Lavras</v>
      </c>
      <c r="I207" t="str">
        <f>'Inserção até 2020'!I207</f>
        <v>UFLA</v>
      </c>
      <c r="J207" t="str">
        <f>'Inserção até 2020'!J207</f>
        <v>Programa de Pós-Graduação em Ciência do Solo (PPGCS)</v>
      </c>
      <c r="K207">
        <f>'Inserção até 2020'!K207</f>
        <v>0</v>
      </c>
      <c r="L207">
        <f>'Inserção até 2020'!L207</f>
        <v>0</v>
      </c>
      <c r="M207">
        <f>'Inserção até 2020'!M207</f>
        <v>44308</v>
      </c>
      <c r="N207">
        <f>'Inserção até 2020'!N207</f>
        <v>0</v>
      </c>
      <c r="R207" s="151" t="s">
        <v>1147</v>
      </c>
    </row>
    <row r="208" spans="1:18" ht="14.25" hidden="1" x14ac:dyDescent="0.2">
      <c r="A208">
        <f>'Inserção até 2020'!A208</f>
        <v>0</v>
      </c>
      <c r="B208" s="97">
        <f>'Inserção até 2020'!B208</f>
        <v>0</v>
      </c>
      <c r="C208" t="str">
        <f>'Inserção até 2020'!C208</f>
        <v>Tese</v>
      </c>
      <c r="D208" s="97">
        <f>'Inserção até 2020'!D208</f>
        <v>42536</v>
      </c>
      <c r="E208" t="str">
        <f>'Inserção até 2020'!E208</f>
        <v>Geanderson Nascimento da Silva</v>
      </c>
      <c r="F208" t="str">
        <f>'Inserção até 2020'!F208</f>
        <v>Marco Aurélio Carbone Carneiro</v>
      </c>
      <c r="G208" t="str">
        <f>'Inserção até 2020'!G208</f>
        <v>Sem informação pós-defesa</v>
      </c>
      <c r="H208">
        <f>'Inserção até 2020'!H208</f>
        <v>0</v>
      </c>
      <c r="I208">
        <f>'Inserção até 2020'!I208</f>
        <v>0</v>
      </c>
      <c r="J208">
        <f>'Inserção até 2020'!J208</f>
        <v>0</v>
      </c>
      <c r="K208" t="str">
        <f>'Inserção até 2020'!K208</f>
        <v>Sem informação na data do levantamento</v>
      </c>
      <c r="L208">
        <f>'Inserção até 2020'!L208</f>
        <v>0</v>
      </c>
      <c r="M208">
        <f>'Inserção até 2020'!M208</f>
        <v>43901</v>
      </c>
      <c r="N208" t="str">
        <f>'Inserção até 2020'!N208</f>
        <v>http://lattes.cnpq.br/7137290559894614</v>
      </c>
      <c r="R208" s="149" t="s">
        <v>832</v>
      </c>
    </row>
    <row r="209" spans="1:18" ht="14.25" hidden="1" x14ac:dyDescent="0.2">
      <c r="A209" t="str">
        <f>'Inserção até 2020'!A209</f>
        <v>Dissertação</v>
      </c>
      <c r="B209" s="97">
        <f>'Inserção até 2020'!B209</f>
        <v>39297</v>
      </c>
      <c r="C209" t="str">
        <f>'Inserção até 2020'!C209</f>
        <v>Tese</v>
      </c>
      <c r="D209" s="97">
        <f>'Inserção até 2020'!D209</f>
        <v>40595</v>
      </c>
      <c r="E209" t="str">
        <f>'Inserção até 2020'!E209</f>
        <v>Geila Santos Carvalho</v>
      </c>
      <c r="F209" t="str">
        <f>'Inserção até 2020'!F209</f>
        <v>João José Marques/João José Marques</v>
      </c>
      <c r="G209" t="str">
        <f>'Inserção até 2020'!G209</f>
        <v>Funcionalismo Público</v>
      </c>
      <c r="H209" t="str">
        <f>'Inserção até 2020'!H209</f>
        <v>Universidade Federal de Lavras</v>
      </c>
      <c r="I209" t="str">
        <f>'Inserção até 2020'!I209</f>
        <v>UFLA</v>
      </c>
      <c r="J209" t="str">
        <f>'Inserção até 2020'!J209</f>
        <v>Servidor Público</v>
      </c>
      <c r="K209">
        <f>'Inserção até 2020'!K209</f>
        <v>0</v>
      </c>
      <c r="L209" t="str">
        <f>'Inserção até 2020'!L209</f>
        <v>AUTARQUIAS FEDERAIS/ESTADUAIS</v>
      </c>
      <c r="M209">
        <f>'Inserção até 2020'!M209</f>
        <v>44321</v>
      </c>
      <c r="N209" t="str">
        <f>'Inserção até 2020'!N209</f>
        <v>http://lattes.cnpq.br/9227641162228048</v>
      </c>
      <c r="R209" s="151" t="s">
        <v>824</v>
      </c>
    </row>
    <row r="210" spans="1:18" ht="14.25" x14ac:dyDescent="0.2">
      <c r="A210" t="str">
        <f>'Inserção até 2020'!A267</f>
        <v>Dissertação</v>
      </c>
      <c r="B210" s="97" t="str">
        <f>'Inserção até 2020'!B267</f>
        <v>xx/xx/1987</v>
      </c>
      <c r="C210">
        <f>'Inserção até 2020'!C267</f>
        <v>0</v>
      </c>
      <c r="D210" s="97">
        <f>'Inserção até 2020'!D267</f>
        <v>0</v>
      </c>
      <c r="E210" t="str">
        <f>'Inserção até 2020'!E267</f>
        <v>João Tavares Filho</v>
      </c>
      <c r="F210" t="str">
        <f>'Inserção até 2020'!F267</f>
        <v>Antonio Marciano da Silva</v>
      </c>
      <c r="G210" t="str">
        <f>'Inserção até 2020'!G267</f>
        <v xml:space="preserve">Docente </v>
      </c>
      <c r="H210" t="str">
        <f>'Inserção até 2020'!H267</f>
        <v>Universidade Estadual de Londrina</v>
      </c>
      <c r="I210" t="str">
        <f>'Inserção até 2020'!I267</f>
        <v>UEL</v>
      </c>
      <c r="J210" t="str">
        <f>'Inserção até 2020'!J267</f>
        <v>Pública</v>
      </c>
      <c r="K210">
        <f>'Inserção até 2020'!K267</f>
        <v>0</v>
      </c>
      <c r="L210">
        <f>'Inserção até 2020'!L267</f>
        <v>0</v>
      </c>
      <c r="M210" s="97">
        <f>'Inserção até 2020'!M210</f>
        <v>43859</v>
      </c>
      <c r="N210">
        <f>'Inserção até 2020'!N267</f>
        <v>0</v>
      </c>
      <c r="R210" s="151" t="s">
        <v>1017</v>
      </c>
    </row>
    <row r="211" spans="1:18" ht="14.25" x14ac:dyDescent="0.2">
      <c r="A211" t="str">
        <f>'Inserção até 2020'!A152</f>
        <v>Dissertação</v>
      </c>
      <c r="B211" s="97">
        <f>'Inserção até 2020'!B152</f>
        <v>37225</v>
      </c>
      <c r="C211">
        <f>'Inserção até 2020'!C152</f>
        <v>0</v>
      </c>
      <c r="D211" s="97">
        <f>'Inserção até 2020'!D152</f>
        <v>0</v>
      </c>
      <c r="E211" t="str">
        <f>'Inserção até 2020'!E152</f>
        <v>Elka Élice Vasco de Miranda</v>
      </c>
      <c r="F211" t="str">
        <f>'Inserção até 2020'!F152</f>
        <v>Moacir de Souza Dias Junior</v>
      </c>
      <c r="G211" t="str">
        <f>'Inserção até 2020'!G152</f>
        <v xml:space="preserve">Docente </v>
      </c>
      <c r="H211" t="str">
        <f>'Inserção até 2020'!H152</f>
        <v>Universidade Estadual de Mato Grosso do Sul</v>
      </c>
      <c r="I211" t="str">
        <f>'Inserção até 2020'!I152</f>
        <v>UEMS</v>
      </c>
      <c r="J211" t="str">
        <f>'Inserção até 2020'!J152</f>
        <v>Pública</v>
      </c>
      <c r="K211" t="str">
        <f>'Inserção até 2020'!K152</f>
        <v>Estadual</v>
      </c>
      <c r="L211">
        <f>'Inserção até 2020'!L152</f>
        <v>0</v>
      </c>
      <c r="M211" s="97">
        <f>'Inserção até 2020'!M211</f>
        <v>43881</v>
      </c>
      <c r="N211">
        <f>'Inserção até 2020'!N152</f>
        <v>0</v>
      </c>
      <c r="R211" s="149" t="s">
        <v>917</v>
      </c>
    </row>
    <row r="212" spans="1:18" ht="14.25" hidden="1" x14ac:dyDescent="0.2">
      <c r="A212" t="str">
        <f>'Inserção até 2020'!A212</f>
        <v>Dissertação</v>
      </c>
      <c r="B212" s="97">
        <f>'Inserção até 2020'!B212</f>
        <v>36515</v>
      </c>
      <c r="C212">
        <f>'Inserção até 2020'!C212</f>
        <v>0</v>
      </c>
      <c r="D212" s="97">
        <f>'Inserção até 2020'!D212</f>
        <v>0</v>
      </c>
      <c r="E212" t="str">
        <f>'Inserção até 2020'!E212</f>
        <v>Geraldo Durães Pereira</v>
      </c>
      <c r="F212" t="str">
        <f>'Inserção até 2020'!F212</f>
        <v>Janice Guedes de Carvalho</v>
      </c>
      <c r="G212" t="str">
        <f>'Inserção até 2020'!G212</f>
        <v>Funcionalismo Público</v>
      </c>
      <c r="H212" t="str">
        <f>'Inserção até 2020'!H212</f>
        <v>Empresa de Assistência Técnica e Extensão Rural</v>
      </c>
      <c r="I212" t="str">
        <f>'Inserção até 2020'!I212</f>
        <v>EMATER</v>
      </c>
      <c r="J212">
        <f>'Inserção até 2020'!J212</f>
        <v>0</v>
      </c>
      <c r="K212" t="str">
        <f>'Inserção até 2020'!K212</f>
        <v>Minas Gerais</v>
      </c>
      <c r="L212" t="str">
        <f>'Inserção até 2020'!L212</f>
        <v>EMPRESAS/INSTITUTOS ESTADUAIS DE PESQUISA</v>
      </c>
      <c r="M212">
        <f>'Inserção até 2020'!M212</f>
        <v>42621</v>
      </c>
      <c r="N212">
        <f>'Inserção até 2020'!N212</f>
        <v>0</v>
      </c>
      <c r="R212" s="151" t="s">
        <v>974</v>
      </c>
    </row>
    <row r="213" spans="1:18" ht="14.25" hidden="1" x14ac:dyDescent="0.2">
      <c r="A213" t="str">
        <f>'Inserção até 2020'!A213</f>
        <v>Dissertação</v>
      </c>
      <c r="B213" s="97">
        <f>'Inserção até 2020'!B213</f>
        <v>36958</v>
      </c>
      <c r="C213">
        <f>'Inserção até 2020'!C213</f>
        <v>0</v>
      </c>
      <c r="D213" s="97">
        <f>'Inserção até 2020'!D213</f>
        <v>0</v>
      </c>
      <c r="E213" t="str">
        <f>'Inserção até 2020'!E213</f>
        <v>Geraldo Jânio Eugênio de Oliveira Lima</v>
      </c>
      <c r="F213" t="str">
        <f>'Inserção até 2020'!F213</f>
        <v>Luiz Roberto Guimarães Guilherme</v>
      </c>
      <c r="G213" t="str">
        <f>'Inserção até 2020'!G213</f>
        <v>Funcionalismo Privado</v>
      </c>
      <c r="H213" t="str">
        <f>'Inserção até 2020'!H213</f>
        <v>CAMPO Análises Agrícolas e Ambientais</v>
      </c>
      <c r="I213">
        <f>'Inserção até 2020'!I213</f>
        <v>0</v>
      </c>
      <c r="J213">
        <f>'Inserção até 2020'!J213</f>
        <v>0</v>
      </c>
      <c r="K213">
        <f>'Inserção até 2020'!K213</f>
        <v>0</v>
      </c>
      <c r="L213">
        <f>'Inserção até 2020'!L213</f>
        <v>0</v>
      </c>
      <c r="M213">
        <f>'Inserção até 2020'!M213</f>
        <v>43047</v>
      </c>
      <c r="N213">
        <f>'Inserção até 2020'!N213</f>
        <v>0</v>
      </c>
      <c r="R213" s="149" t="s">
        <v>1100</v>
      </c>
    </row>
    <row r="214" spans="1:18" ht="14.25" x14ac:dyDescent="0.2">
      <c r="A214" t="str">
        <f>'Inserção até 2020'!A314</f>
        <v>Dissertação</v>
      </c>
      <c r="B214" s="97">
        <f>'Inserção até 2020'!B314</f>
        <v>39870</v>
      </c>
      <c r="C214" t="str">
        <f>'Inserção até 2020'!C314</f>
        <v>Tese</v>
      </c>
      <c r="D214" s="97">
        <f>'Inserção até 2020'!D314</f>
        <v>40956</v>
      </c>
      <c r="E214" t="str">
        <f>'Inserção até 2020'!E314</f>
        <v>Leandro Marciano Marra</v>
      </c>
      <c r="F214" t="str">
        <f>'Inserção até 2020'!F314</f>
        <v>Cláudio Roberto Fonsêca Sousa Soares/Fatima Maria de Souza Moreira</v>
      </c>
      <c r="G214" t="str">
        <f>'Inserção até 2020'!G314</f>
        <v xml:space="preserve">Docente </v>
      </c>
      <c r="H214" t="str">
        <f>'Inserção até 2020'!H314</f>
        <v>Universidade Estadual de Mato Grosso do Sul</v>
      </c>
      <c r="I214" t="str">
        <f>'Inserção até 2020'!I314</f>
        <v>UEMS</v>
      </c>
      <c r="J214" t="str">
        <f>'Inserção até 2020'!J314</f>
        <v>Pública</v>
      </c>
      <c r="K214">
        <f>'Inserção até 2020'!K314</f>
        <v>0</v>
      </c>
      <c r="L214">
        <f>'Inserção até 2020'!L314</f>
        <v>0</v>
      </c>
      <c r="M214" s="97">
        <f>'Inserção até 2020'!M214</f>
        <v>43852</v>
      </c>
      <c r="N214" t="str">
        <f>'Inserção até 2020'!N314</f>
        <v>http://lattes.cnpq.br/9156300916971687</v>
      </c>
      <c r="R214" s="151" t="s">
        <v>1101</v>
      </c>
    </row>
    <row r="215" spans="1:18" ht="14.25" x14ac:dyDescent="0.2">
      <c r="A215" t="str">
        <f>'Inserção até 2020'!A351</f>
        <v>Dissertação</v>
      </c>
      <c r="B215" s="97">
        <f>'Inserção até 2020'!B351</f>
        <v>35864</v>
      </c>
      <c r="C215">
        <f>'Inserção até 2020'!C351</f>
        <v>0</v>
      </c>
      <c r="D215" s="97">
        <f>'Inserção até 2020'!D351</f>
        <v>0</v>
      </c>
      <c r="E215" t="str">
        <f>'Inserção até 2020'!E351</f>
        <v>Luiz Henrique Arimura Figueiredo</v>
      </c>
      <c r="F215" t="str">
        <f>'Inserção até 2020'!F351</f>
        <v>Moacir de Souza Dias Junior</v>
      </c>
      <c r="G215" t="str">
        <f>'Inserção até 2020'!G351</f>
        <v xml:space="preserve">Docente </v>
      </c>
      <c r="H215" t="str">
        <f>'Inserção até 2020'!H351</f>
        <v>Universidade Estadual de Montes Claros</v>
      </c>
      <c r="I215" t="str">
        <f>'Inserção até 2020'!I351</f>
        <v>Unimontes</v>
      </c>
      <c r="J215" t="str">
        <f>'Inserção até 2020'!J351</f>
        <v>Pública</v>
      </c>
      <c r="K215">
        <f>'Inserção até 2020'!K351</f>
        <v>0</v>
      </c>
      <c r="L215">
        <f>'Inserção até 2020'!L351</f>
        <v>0</v>
      </c>
      <c r="M215" s="97">
        <f>'Inserção até 2020'!M215</f>
        <v>42923</v>
      </c>
      <c r="N215">
        <f>'Inserção até 2020'!N351</f>
        <v>0</v>
      </c>
      <c r="R215" s="149" t="s">
        <v>825</v>
      </c>
    </row>
    <row r="216" spans="1:18" ht="14.25" hidden="1" x14ac:dyDescent="0.2">
      <c r="A216" t="str">
        <f>'Inserção até 2020'!A216</f>
        <v>Dissertação</v>
      </c>
      <c r="B216" s="97">
        <f>'Inserção até 2020'!B216</f>
        <v>37014</v>
      </c>
      <c r="C216">
        <f>'Inserção até 2020'!C216</f>
        <v>0</v>
      </c>
      <c r="D216" s="97">
        <f>'Inserção até 2020'!D216</f>
        <v>0</v>
      </c>
      <c r="E216" t="str">
        <f>'Inserção até 2020'!E216</f>
        <v>Gilvan Coimbra Martins</v>
      </c>
      <c r="F216" t="str">
        <f>'Inserção até 2020'!F216</f>
        <v>Mozart Martins Ferreira</v>
      </c>
      <c r="G216" t="str">
        <f>'Inserção até 2020'!G216</f>
        <v>Funcionalismo Público</v>
      </c>
      <c r="H216" t="str">
        <f>'Inserção até 2020'!H216</f>
        <v>Empresa Brasileira de Pesquisa Agropecuária</v>
      </c>
      <c r="I216" t="str">
        <f>'Inserção até 2020'!I216</f>
        <v>EMBRAPA</v>
      </c>
      <c r="J216" t="str">
        <f>'Inserção até 2020'!J216</f>
        <v>Pesquisador</v>
      </c>
      <c r="K216" t="str">
        <f>'Inserção até 2020'!K216</f>
        <v>Amazônia Oriental</v>
      </c>
      <c r="L216" t="str">
        <f>'Inserção até 2020'!L216</f>
        <v>AUTARQUIAS FEDERAIS/ESTADUAIS</v>
      </c>
      <c r="M216">
        <f>'Inserção até 2020'!M216</f>
        <v>43609</v>
      </c>
      <c r="N216">
        <f>'Inserção até 2020'!N216</f>
        <v>0</v>
      </c>
      <c r="R216" s="151" t="s">
        <v>1021</v>
      </c>
    </row>
    <row r="217" spans="1:18" ht="14.25" hidden="1" x14ac:dyDescent="0.2">
      <c r="A217" t="str">
        <f>'Inserção até 2020'!A217</f>
        <v>Dissertação</v>
      </c>
      <c r="B217" s="97">
        <f>'Inserção até 2020'!B217</f>
        <v>38933</v>
      </c>
      <c r="C217" t="str">
        <f>'Inserção até 2020'!C217</f>
        <v>Tese</v>
      </c>
      <c r="D217" s="97">
        <f>'Inserção até 2020'!D217</f>
        <v>39703</v>
      </c>
      <c r="E217" t="str">
        <f>'Inserção até 2020'!E217</f>
        <v>Giovana Alcântara Maciel</v>
      </c>
      <c r="F217" t="str">
        <f>'Inserção até 2020'!F217</f>
        <v>Mozart Martins Ferreira/Mozart Martins Ferreira</v>
      </c>
      <c r="G217" t="str">
        <f>'Inserção até 2020'!G217</f>
        <v>Funcionalismo Público</v>
      </c>
      <c r="H217" t="str">
        <f>'Inserção até 2020'!H217</f>
        <v>Empresa Brasileira de Pesquisa Agropecuária</v>
      </c>
      <c r="I217" t="str">
        <f>'Inserção até 2020'!I217</f>
        <v>EMBRAPA</v>
      </c>
      <c r="J217" t="str">
        <f>'Inserção até 2020'!J217</f>
        <v>Pesquisador</v>
      </c>
      <c r="K217" t="str">
        <f>'Inserção até 2020'!K217</f>
        <v>Cerrados</v>
      </c>
      <c r="L217" t="str">
        <f>'Inserção até 2020'!L217</f>
        <v>AUTARQUIAS FEDERAIS/ESTADUAIS</v>
      </c>
      <c r="M217">
        <f>'Inserção até 2020'!M217</f>
        <v>44293</v>
      </c>
      <c r="N217" t="str">
        <f>'Inserção até 2020'!N217</f>
        <v>http://lattes.cnpq.br/7986875513812989</v>
      </c>
      <c r="R217" s="149" t="s">
        <v>826</v>
      </c>
    </row>
    <row r="218" spans="1:18" ht="14.25" x14ac:dyDescent="0.2">
      <c r="A218" t="str">
        <f>'Inserção até 2020'!A371</f>
        <v>Dissertação</v>
      </c>
      <c r="B218" s="97">
        <f>'Inserção até 2020'!B371</f>
        <v>35845</v>
      </c>
      <c r="C218" t="str">
        <f>'Inserção até 2020'!C371</f>
        <v>Tese</v>
      </c>
      <c r="D218" s="97">
        <f>'Inserção até 2020'!D371</f>
        <v>37932</v>
      </c>
      <c r="E218" t="str">
        <f>'Inserção até 2020'!E371</f>
        <v>Marcos Koiti Kondo</v>
      </c>
      <c r="F218" t="str">
        <f>'Inserção até 2020'!F371</f>
        <v>Moacir de Souza Dias Junior/Moacir de Souza Dias Junior</v>
      </c>
      <c r="G218" t="str">
        <f>'Inserção até 2020'!G371</f>
        <v xml:space="preserve">Docente </v>
      </c>
      <c r="H218" t="str">
        <f>'Inserção até 2020'!H371</f>
        <v>Universidade Estadual de Montes Claros</v>
      </c>
      <c r="I218" t="str">
        <f>'Inserção até 2020'!I371</f>
        <v>Unimontes</v>
      </c>
      <c r="J218" t="str">
        <f>'Inserção até 2020'!J371</f>
        <v>Pública</v>
      </c>
      <c r="K218">
        <f>'Inserção até 2020'!K371</f>
        <v>0</v>
      </c>
      <c r="L218">
        <f>'Inserção até 2020'!L371</f>
        <v>0</v>
      </c>
      <c r="M218" s="97">
        <f>'Inserção até 2020'!M218</f>
        <v>44235</v>
      </c>
      <c r="N218">
        <f>'Inserção até 2020'!N371</f>
        <v>0</v>
      </c>
      <c r="R218" s="151" t="s">
        <v>1056</v>
      </c>
    </row>
    <row r="219" spans="1:18" ht="14.25" hidden="1" x14ac:dyDescent="0.2">
      <c r="A219" t="str">
        <f>'Inserção até 2020'!A219</f>
        <v>Dissertação</v>
      </c>
      <c r="B219" s="97">
        <f>'Inserção até 2020'!B219</f>
        <v>40968</v>
      </c>
      <c r="C219">
        <f>'Inserção até 2020'!C219</f>
        <v>0</v>
      </c>
      <c r="D219" s="97">
        <f>'Inserção até 2020'!D219</f>
        <v>0</v>
      </c>
      <c r="E219" t="str">
        <f>'Inserção até 2020'!E219</f>
        <v>Giovana Cristina de Toledo</v>
      </c>
      <c r="F219" t="str">
        <f>'Inserção até 2020'!F219</f>
        <v>Nilton Curi</v>
      </c>
      <c r="G219" t="str">
        <f>'Inserção até 2020'!G219</f>
        <v>Fora da área</v>
      </c>
      <c r="H219">
        <f>'Inserção até 2020'!H219</f>
        <v>0</v>
      </c>
      <c r="I219">
        <f>'Inserção até 2020'!I219</f>
        <v>0</v>
      </c>
      <c r="J219">
        <f>'Inserção até 2020'!J219</f>
        <v>0</v>
      </c>
      <c r="K219" t="str">
        <f>'Inserção até 2020'!K219</f>
        <v>Fora da área</v>
      </c>
      <c r="L219">
        <f>'Inserção até 2020'!L219</f>
        <v>0</v>
      </c>
      <c r="M219">
        <f>'Inserção até 2020'!M219</f>
        <v>41463</v>
      </c>
      <c r="N219" t="str">
        <f>'Inserção até 2020'!N219</f>
        <v>http://lattes.cnpq.br/1372575029261141</v>
      </c>
      <c r="R219" s="149" t="s">
        <v>1638</v>
      </c>
    </row>
    <row r="220" spans="1:18" ht="14.25" x14ac:dyDescent="0.2">
      <c r="A220" t="str">
        <f>'Inserção até 2020'!A220</f>
        <v>Dissertação</v>
      </c>
      <c r="B220" s="97">
        <f>'Inserção até 2020'!B220</f>
        <v>37135</v>
      </c>
      <c r="C220" t="str">
        <f>'Inserção até 2020'!C220</f>
        <v>Tese</v>
      </c>
      <c r="D220" s="97">
        <f>'Inserção até 2020'!D220</f>
        <v>38961</v>
      </c>
      <c r="E220" t="str">
        <f>'Inserção até 2020'!E220</f>
        <v>Gislene Aparecida dos Santos</v>
      </c>
      <c r="F220" t="str">
        <f>'Inserção até 2020'!F220</f>
        <v>Moacir de Souza Dias Junior/Moacir de Souza Dias Junior</v>
      </c>
      <c r="G220" t="str">
        <f>'Inserção até 2020'!G220</f>
        <v>Funcionalismo Público/Docente</v>
      </c>
      <c r="H220" t="str">
        <f>'Inserção até 2020'!H220</f>
        <v>Escola Estadual Santa Tereza/Fundação Educacional Caio Martins</v>
      </c>
      <c r="I220" t="str">
        <f>'Inserção até 2020'!I220</f>
        <v>FUCAM</v>
      </c>
      <c r="J220" t="str">
        <f>'Inserção até 2020'!J220</f>
        <v>Pública</v>
      </c>
      <c r="K220">
        <f>'Inserção até 2020'!K220</f>
        <v>0</v>
      </c>
      <c r="L220" t="str">
        <f>'Inserção até 2020'!L220</f>
        <v>VINCULADO À SECRETARIA DE EDUCAÇÃO DO ESTADO</v>
      </c>
      <c r="M220">
        <f>'Inserção até 2020'!M220</f>
        <v>44036</v>
      </c>
      <c r="N220" t="str">
        <f>'Inserção até 2020'!N220</f>
        <v>http://lattes.cnpq.br/3657069204633042</v>
      </c>
    </row>
    <row r="221" spans="1:18" ht="14.25" hidden="1" x14ac:dyDescent="0.2">
      <c r="A221" t="str">
        <f>'Inserção até 2020'!A221</f>
        <v>Dissertação</v>
      </c>
      <c r="B221" s="97">
        <f>'Inserção até 2020'!B221</f>
        <v>37215</v>
      </c>
      <c r="C221" t="str">
        <f>'Inserção até 2020'!C221</f>
        <v>Tese</v>
      </c>
      <c r="D221" s="97">
        <f>'Inserção até 2020'!D221</f>
        <v>38649</v>
      </c>
      <c r="E221" t="str">
        <f>'Inserção até 2020'!E221</f>
        <v>Giuliano Marchi</v>
      </c>
      <c r="F221" t="str">
        <f>'Inserção até 2020'!F221</f>
        <v>Luiz Roberto Guimarães Guilherme - Luiz Roberto Guimarães Guilherme</v>
      </c>
      <c r="G221" t="str">
        <f>'Inserção até 2020'!G221</f>
        <v>Funcionalismo Público</v>
      </c>
      <c r="H221" t="str">
        <f>'Inserção até 2020'!H221</f>
        <v>Empresa Brasileira de Pesquisa Agropecuária</v>
      </c>
      <c r="I221" t="str">
        <f>'Inserção até 2020'!I221</f>
        <v>EMBRAPA</v>
      </c>
      <c r="J221" t="str">
        <f>'Inserção até 2020'!J221</f>
        <v>Pesquisador</v>
      </c>
      <c r="K221" t="str">
        <f>'Inserção até 2020'!K221</f>
        <v>Cerrados</v>
      </c>
      <c r="L221" t="str">
        <f>'Inserção até 2020'!L221</f>
        <v>AUTARQUIAS FEDERAIS/ESTADUAIS</v>
      </c>
      <c r="M221">
        <f>'Inserção até 2020'!M221</f>
        <v>43881</v>
      </c>
      <c r="N221">
        <f>'Inserção até 2020'!N221</f>
        <v>0</v>
      </c>
    </row>
    <row r="222" spans="1:18" ht="14.25" x14ac:dyDescent="0.2">
      <c r="A222" t="str">
        <f>'Inserção até 2020'!A415</f>
        <v>Dissertação</v>
      </c>
      <c r="B222" s="97">
        <f>'Inserção até 2020'!B415</f>
        <v>34576</v>
      </c>
      <c r="C222">
        <f>'Inserção até 2020'!C415</f>
        <v>0</v>
      </c>
      <c r="D222" s="97">
        <f>'Inserção até 2020'!D415</f>
        <v>0</v>
      </c>
      <c r="E222" t="str">
        <f>'Inserção até 2020'!E415</f>
        <v>Neyde Fabíola Balarezo Giarola</v>
      </c>
      <c r="F222" t="str">
        <f>'Inserção até 2020'!F415</f>
        <v>Nilton Curi</v>
      </c>
      <c r="G222" t="str">
        <f>'Inserção até 2020'!G415</f>
        <v xml:space="preserve">Docente </v>
      </c>
      <c r="H222" t="str">
        <f>'Inserção até 2020'!H415</f>
        <v>Universidade Estadual de Ponta Grossa</v>
      </c>
      <c r="I222" t="str">
        <f>'Inserção até 2020'!I415</f>
        <v>UEPG</v>
      </c>
      <c r="J222" t="str">
        <f>'Inserção até 2020'!J415</f>
        <v>Pública</v>
      </c>
      <c r="K222">
        <f>'Inserção até 2020'!K415</f>
        <v>0</v>
      </c>
      <c r="L222">
        <f>'Inserção até 2020'!L415</f>
        <v>0</v>
      </c>
      <c r="M222" s="97">
        <f>'Inserção até 2020'!M222</f>
        <v>44294</v>
      </c>
      <c r="N222">
        <f>'Inserção até 2020'!N415</f>
        <v>0</v>
      </c>
    </row>
    <row r="223" spans="1:18" ht="14.25" x14ac:dyDescent="0.2">
      <c r="A223" t="str">
        <f>'Inserção até 2020'!A447</f>
        <v>Dissertação</v>
      </c>
      <c r="B223" s="97">
        <f>'Inserção até 2020'!B447</f>
        <v>40023</v>
      </c>
      <c r="C223" t="str">
        <f>'Inserção até 2020'!C447</f>
        <v>Tese</v>
      </c>
      <c r="D223" s="97">
        <f>'Inserção até 2020'!D447</f>
        <v>41345</v>
      </c>
      <c r="E223" t="str">
        <f>'Inserção até 2020'!E447</f>
        <v>Plínio Henrique de Oliveira Gomide</v>
      </c>
      <c r="F223" t="str">
        <f>'Inserção até 2020'!F447</f>
        <v>Marx Leandro Naves Silva/Marx Leandro Naves Silva</v>
      </c>
      <c r="G223" t="str">
        <f>'Inserção até 2020'!G447</f>
        <v xml:space="preserve">Docente </v>
      </c>
      <c r="H223" t="str">
        <f>'Inserção até 2020'!H447</f>
        <v>Universidade Estadual de Roraima</v>
      </c>
      <c r="I223" t="str">
        <f>'Inserção até 2020'!I447</f>
        <v>UERR</v>
      </c>
      <c r="J223" t="str">
        <f>'Inserção até 2020'!J447</f>
        <v>Pública</v>
      </c>
      <c r="K223" t="str">
        <f>'Inserção até 2020'!K447</f>
        <v>Estadual</v>
      </c>
      <c r="L223">
        <f>'Inserção até 2020'!L447</f>
        <v>0</v>
      </c>
      <c r="M223" s="97">
        <f>'Inserção até 2020'!M223</f>
        <v>43339</v>
      </c>
      <c r="N223" t="str">
        <f>'Inserção até 2020'!N447</f>
        <v>http://lattes.cnpq.br/5042138933638449</v>
      </c>
    </row>
    <row r="224" spans="1:18" ht="14.25" hidden="1" x14ac:dyDescent="0.2">
      <c r="A224" t="str">
        <f>'Inserção até 2020'!A224</f>
        <v>Dissertação</v>
      </c>
      <c r="B224" s="97">
        <f>'Inserção até 2020'!B224</f>
        <v>40024</v>
      </c>
      <c r="C224" t="str">
        <f>'Inserção até 2020'!C224</f>
        <v>Tese</v>
      </c>
      <c r="D224" s="97">
        <f>'Inserção até 2020'!D224</f>
        <v>41495</v>
      </c>
      <c r="E224" t="str">
        <f>'Inserção até 2020'!E224</f>
        <v>Guilherme Amaral de Souza</v>
      </c>
      <c r="F224" t="str">
        <f>'Inserção até 2020'!F224</f>
        <v>Janice Guedes de Carvalho/Janice Guedes de Carvalho/Mozart</v>
      </c>
      <c r="G224" t="str">
        <f>'Inserção até 2020'!G224</f>
        <v>Funcionalismo Privado</v>
      </c>
      <c r="H224" t="str">
        <f>'Inserção até 2020'!H224</f>
        <v>Compass Minerals</v>
      </c>
      <c r="I224">
        <f>'Inserção até 2020'!I224</f>
        <v>0</v>
      </c>
      <c r="J224">
        <f>'Inserção até 2020'!J224</f>
        <v>0</v>
      </c>
      <c r="K224">
        <f>'Inserção até 2020'!K224</f>
        <v>0</v>
      </c>
      <c r="L224">
        <f>'Inserção até 2020'!L224</f>
        <v>0</v>
      </c>
      <c r="M224">
        <f>'Inserção até 2020'!M224</f>
        <v>43284</v>
      </c>
      <c r="N224" t="str">
        <f>'Inserção até 2020'!N224</f>
        <v>http://lattes.cnpq.br/7140131759458272</v>
      </c>
    </row>
    <row r="225" spans="1:14" ht="14.25" x14ac:dyDescent="0.2">
      <c r="A225" t="str">
        <f>'Inserção até 2020'!A550</f>
        <v>Dissertação</v>
      </c>
      <c r="B225" s="97">
        <f>'Inserção até 2020'!B550</f>
        <v>34569</v>
      </c>
      <c r="C225">
        <f>'Inserção até 2020'!C550</f>
        <v>0</v>
      </c>
      <c r="D225" s="97">
        <f>'Inserção até 2020'!D550</f>
        <v>0</v>
      </c>
      <c r="E225" t="str">
        <f>'Inserção até 2020'!E550</f>
        <v>Zenaide Barbosa</v>
      </c>
      <c r="F225" t="str">
        <f>'Inserção até 2020'!F550</f>
        <v>Janice Guedes de Carvalho</v>
      </c>
      <c r="G225" t="str">
        <f>'Inserção até 2020'!G550</f>
        <v xml:space="preserve">Docente </v>
      </c>
      <c r="H225" t="str">
        <f>'Inserção até 2020'!H550</f>
        <v>Universidade Estadual do Ceará</v>
      </c>
      <c r="I225" t="str">
        <f>'Inserção até 2020'!I550</f>
        <v>UECE</v>
      </c>
      <c r="J225" t="str">
        <f>'Inserção até 2020'!J550</f>
        <v>Pública</v>
      </c>
      <c r="K225" t="str">
        <f>'Inserção até 2020'!K550</f>
        <v>Estadual</v>
      </c>
      <c r="L225">
        <f>'Inserção até 2020'!L550</f>
        <v>0</v>
      </c>
      <c r="M225" s="97">
        <f>'Inserção até 2020'!M225</f>
        <v>44327</v>
      </c>
      <c r="N225">
        <f>'Inserção até 2020'!N550</f>
        <v>0</v>
      </c>
    </row>
    <row r="226" spans="1:14" ht="14.25" hidden="1" x14ac:dyDescent="0.2">
      <c r="A226" t="str">
        <f>'Inserção até 2020'!A226</f>
        <v>Dissertação</v>
      </c>
      <c r="B226" s="97" t="str">
        <f>'Inserção até 2020'!B226</f>
        <v>xx/xx/1988</v>
      </c>
      <c r="C226">
        <f>'Inserção até 2020'!C226</f>
        <v>0</v>
      </c>
      <c r="D226" s="97">
        <f>'Inserção até 2020'!D226</f>
        <v>0</v>
      </c>
      <c r="E226" t="str">
        <f>'Inserção até 2020'!E226</f>
        <v>Guilherme Luiz Naves Alves</v>
      </c>
      <c r="F226" t="str">
        <f>'Inserção até 2020'!F226</f>
        <v>José Oswaldo Siqueira</v>
      </c>
      <c r="G226" t="str">
        <f>'Inserção até 2020'!G226</f>
        <v>Autônomo</v>
      </c>
      <c r="H226">
        <f>'Inserção até 2020'!H226</f>
        <v>0</v>
      </c>
      <c r="I226">
        <f>'Inserção até 2020'!I226</f>
        <v>0</v>
      </c>
      <c r="J226" t="str">
        <f>'Inserção até 2020'!J226</f>
        <v>Microempresário</v>
      </c>
      <c r="K226">
        <f>'Inserção até 2020'!K226</f>
        <v>0</v>
      </c>
      <c r="L226">
        <f>'Inserção até 2020'!L226</f>
        <v>0</v>
      </c>
      <c r="M226" t="str">
        <f>'Inserção até 2020'!M226</f>
        <v>Sem lattes</v>
      </c>
      <c r="N226">
        <f>'Inserção até 2020'!N226</f>
        <v>0</v>
      </c>
    </row>
    <row r="227" spans="1:14" ht="14.25" hidden="1" x14ac:dyDescent="0.2">
      <c r="A227" t="str">
        <f>'Inserção até 2020'!A227</f>
        <v>Dissertação</v>
      </c>
      <c r="B227" s="97">
        <f>'Inserção até 2020'!B227</f>
        <v>41537</v>
      </c>
      <c r="C227" t="str">
        <f>'Inserção até 2020'!C227</f>
        <v>Tese</v>
      </c>
      <c r="D227" s="97">
        <f>'Inserção até 2020'!D227</f>
        <v>43007</v>
      </c>
      <c r="E227" t="str">
        <f>'Inserção até 2020'!E227</f>
        <v>Guilherme Soares Dinali</v>
      </c>
      <c r="F227" t="str">
        <f>'Inserção até 2020'!F227</f>
        <v>Luiz Roberto Guimarães Guilherme</v>
      </c>
      <c r="G227" t="str">
        <f>'Inserção até 2020'!G227</f>
        <v>Funcionalismo Privado</v>
      </c>
      <c r="H227" t="str">
        <f>'Inserção até 2020'!H227</f>
        <v>Compass Minerals</v>
      </c>
      <c r="I227">
        <f>'Inserção até 2020'!I227</f>
        <v>0</v>
      </c>
      <c r="J227">
        <f>'Inserção até 2020'!J227</f>
        <v>0</v>
      </c>
      <c r="K227">
        <f>'Inserção até 2020'!K227</f>
        <v>0</v>
      </c>
      <c r="L227">
        <f>'Inserção até 2020'!L227</f>
        <v>0</v>
      </c>
      <c r="M227">
        <f>'Inserção até 2020'!M227</f>
        <v>43593</v>
      </c>
      <c r="N227" t="str">
        <f>'Inserção até 2020'!N227</f>
        <v>http://lattes.cnpq.br/4955969280692352</v>
      </c>
    </row>
    <row r="228" spans="1:14" ht="14.25" hidden="1" x14ac:dyDescent="0.2">
      <c r="A228" t="str">
        <f>'Inserção até 2020'!A228</f>
        <v>Dissertação</v>
      </c>
      <c r="B228" s="97">
        <f>'Inserção até 2020'!B228</f>
        <v>43670</v>
      </c>
      <c r="C228">
        <f>'Inserção até 2020'!C228</f>
        <v>0</v>
      </c>
      <c r="D228" s="97">
        <f>'Inserção até 2020'!D228</f>
        <v>0</v>
      </c>
      <c r="E228" t="str">
        <f>'Inserção até 2020'!E228</f>
        <v>Gustavo Ferreira de Sousa</v>
      </c>
      <c r="F228" t="str">
        <f>'Inserção até 2020'!F228</f>
        <v>Guilherme Lopes</v>
      </c>
      <c r="G228" t="str">
        <f>'Inserção até 2020'!G228</f>
        <v>Doutorado</v>
      </c>
      <c r="H228" t="str">
        <f>'Inserção até 2020'!H228</f>
        <v>Universidade Federal de Lavras</v>
      </c>
      <c r="I228" t="str">
        <f>'Inserção até 2020'!I228</f>
        <v>UFLA</v>
      </c>
      <c r="J228" t="str">
        <f>'Inserção até 2020'!J228</f>
        <v>Programa de Pós-Graduação em Ciência do Solo (PPGCS)</v>
      </c>
      <c r="K228">
        <f>'Inserção até 2020'!K228</f>
        <v>0</v>
      </c>
      <c r="L228">
        <f>'Inserção até 2020'!L228</f>
        <v>0</v>
      </c>
      <c r="M228">
        <f>'Inserção até 2020'!M228</f>
        <v>44014</v>
      </c>
      <c r="N228" t="str">
        <f>'Inserção até 2020'!N228</f>
        <v>http://lattes.cnpq.br/9738847645350799</v>
      </c>
    </row>
    <row r="229" spans="1:14" ht="14.25" x14ac:dyDescent="0.2">
      <c r="A229" t="str">
        <f>'Inserção até 2020'!A183</f>
        <v>Dissertação</v>
      </c>
      <c r="B229" s="97">
        <f>'Inserção até 2020'!B183</f>
        <v>39870</v>
      </c>
      <c r="C229" t="str">
        <f>'Inserção até 2020'!C183</f>
        <v>Tese</v>
      </c>
      <c r="D229" s="97">
        <f>'Inserção até 2020'!D183</f>
        <v>41386</v>
      </c>
      <c r="E229" t="str">
        <f>'Inserção até 2020'!E183</f>
        <v xml:space="preserve">Fabrício Wlliam de Ávila </v>
      </c>
      <c r="F229" t="str">
        <f>'Inserção até 2020'!F183</f>
        <v>Valdemar Faquin/Valdemar Faquin</v>
      </c>
      <c r="G229" t="str">
        <f>'Inserção até 2020'!G183</f>
        <v xml:space="preserve">Docente </v>
      </c>
      <c r="H229" t="str">
        <f>'Inserção até 2020'!H183</f>
        <v>Universidade Estadual do Centro-Oeste</v>
      </c>
      <c r="I229" t="str">
        <f>'Inserção até 2020'!I183</f>
        <v>Unicentro</v>
      </c>
      <c r="J229" t="str">
        <f>'Inserção até 2020'!J183</f>
        <v>Pública</v>
      </c>
      <c r="K229" t="str">
        <f>'Inserção até 2020'!K183</f>
        <v>Estadual</v>
      </c>
      <c r="L229">
        <f>'Inserção até 2020'!L183</f>
        <v>0</v>
      </c>
      <c r="M229" s="97">
        <f>'Inserção até 2020'!M229</f>
        <v>43880</v>
      </c>
      <c r="N229" t="str">
        <f>'Inserção até 2020'!N183</f>
        <v>http://lattes.cnpq.br/6362626072303932</v>
      </c>
    </row>
    <row r="230" spans="1:14" ht="14.25" hidden="1" x14ac:dyDescent="0.2">
      <c r="A230" t="str">
        <f>'Inserção até 2020'!A230</f>
        <v>Dissertação</v>
      </c>
      <c r="B230" s="97" t="str">
        <f>'Inserção até 2020'!B230</f>
        <v>xx/xx/1979</v>
      </c>
      <c r="C230">
        <f>'Inserção até 2020'!C230</f>
        <v>0</v>
      </c>
      <c r="D230" s="97">
        <f>'Inserção até 2020'!D230</f>
        <v>0</v>
      </c>
      <c r="E230" t="str">
        <f>'Inserção até 2020'!E230</f>
        <v>Helcio Andrade</v>
      </c>
      <c r="F230" t="str">
        <f>'Inserção até 2020'!F230</f>
        <v>Juventino Julio de Souza</v>
      </c>
      <c r="G230" t="str">
        <f>'Inserção até 2020'!G230</f>
        <v>Aposentado</v>
      </c>
      <c r="H230" t="str">
        <f>'Inserção até 2020'!H230</f>
        <v>Universidade Federal de Lavras</v>
      </c>
      <c r="I230" t="str">
        <f>'Inserção até 2020'!I230</f>
        <v>UFLA</v>
      </c>
      <c r="J230">
        <f>'Inserção até 2020'!J230</f>
        <v>0</v>
      </c>
      <c r="K230">
        <f>'Inserção até 2020'!K230</f>
        <v>0</v>
      </c>
      <c r="L230">
        <f>'Inserção até 2020'!L230</f>
        <v>0</v>
      </c>
      <c r="M230">
        <f>'Inserção até 2020'!M230</f>
        <v>41352</v>
      </c>
      <c r="N230">
        <f>'Inserção até 2020'!N230</f>
        <v>0</v>
      </c>
    </row>
    <row r="231" spans="1:14" ht="14.25" hidden="1" x14ac:dyDescent="0.2">
      <c r="A231" t="str">
        <f>'Inserção até 2020'!A231</f>
        <v>Dissertação</v>
      </c>
      <c r="B231" s="97">
        <f>'Inserção até 2020'!B231</f>
        <v>42577</v>
      </c>
      <c r="C231">
        <f>'Inserção até 2020'!C231</f>
        <v>0</v>
      </c>
      <c r="D231" s="97">
        <f>'Inserção até 2020'!D231</f>
        <v>0</v>
      </c>
      <c r="E231" t="str">
        <f>'Inserção até 2020'!E231</f>
        <v>Helen Thaís Pereira de Góes</v>
      </c>
      <c r="F231" t="str">
        <f>'Inserção até 2020'!F231</f>
        <v>Nilton Curi</v>
      </c>
      <c r="G231" t="str">
        <f>'Inserção até 2020'!G231</f>
        <v>Fora da área</v>
      </c>
      <c r="H231">
        <f>'Inserção até 2020'!H231</f>
        <v>0</v>
      </c>
      <c r="I231">
        <f>'Inserção até 2020'!I231</f>
        <v>0</v>
      </c>
      <c r="J231">
        <f>'Inserção até 2020'!J231</f>
        <v>0</v>
      </c>
      <c r="K231" t="str">
        <f>'Inserção até 2020'!K231</f>
        <v>Fora da área</v>
      </c>
      <c r="L231">
        <f>'Inserção até 2020'!L231</f>
        <v>0</v>
      </c>
      <c r="M231">
        <f>'Inserção até 2020'!M231</f>
        <v>43321</v>
      </c>
      <c r="N231">
        <f>'Inserção até 2020'!N231</f>
        <v>0</v>
      </c>
    </row>
    <row r="232" spans="1:14" ht="14.25" hidden="1" x14ac:dyDescent="0.2">
      <c r="A232" t="str">
        <f>'Inserção até 2020'!A232</f>
        <v>Dissertação</v>
      </c>
      <c r="B232" s="97" t="str">
        <f>'Inserção até 2020'!B232</f>
        <v>xx/xx/1984</v>
      </c>
      <c r="C232">
        <f>'Inserção até 2020'!C232</f>
        <v>0</v>
      </c>
      <c r="D232" s="97">
        <f>'Inserção até 2020'!D232</f>
        <v>0</v>
      </c>
      <c r="E232" t="str">
        <f>'Inserção até 2020'!E232</f>
        <v>Helena Maria Ramos Alves</v>
      </c>
      <c r="F232" t="str">
        <f>'Inserção até 2020'!F232</f>
        <v>Alfredo Scheid Lopes</v>
      </c>
      <c r="G232" t="str">
        <f>'Inserção até 2020'!G232</f>
        <v>Funcionalismo Público</v>
      </c>
      <c r="H232" t="str">
        <f>'Inserção até 2020'!H232</f>
        <v>Empresa Brasileira de Pesquisa Agropecuária</v>
      </c>
      <c r="I232" t="str">
        <f>'Inserção até 2020'!I232</f>
        <v>EMBRAPA</v>
      </c>
      <c r="J232" t="str">
        <f>'Inserção até 2020'!J232</f>
        <v>Pesquisador</v>
      </c>
      <c r="K232" t="str">
        <f>'Inserção até 2020'!K232</f>
        <v>Café</v>
      </c>
      <c r="L232" t="str">
        <f>'Inserção até 2020'!L232</f>
        <v>AUTARQUIAS FEDERAIS/ESTADUAIS</v>
      </c>
      <c r="M232">
        <f>'Inserção até 2020'!M232</f>
        <v>43787</v>
      </c>
      <c r="N232">
        <f>'Inserção até 2020'!N232</f>
        <v>0</v>
      </c>
    </row>
    <row r="233" spans="1:14" ht="14.25" hidden="1" x14ac:dyDescent="0.2">
      <c r="A233" t="str">
        <f>'Inserção até 2020'!A233</f>
        <v>Dissertação</v>
      </c>
      <c r="B233" s="97">
        <f>'Inserção até 2020'!B233</f>
        <v>35307</v>
      </c>
      <c r="C233">
        <f>'Inserção até 2020'!C233</f>
        <v>0</v>
      </c>
      <c r="D233" s="97">
        <f>'Inserção até 2020'!D233</f>
        <v>0</v>
      </c>
      <c r="E233" t="str">
        <f>'Inserção até 2020'!E233</f>
        <v>Henrique Eduardo Dias Junior</v>
      </c>
      <c r="F233" t="str">
        <f>'Inserção até 2020'!F233</f>
        <v>Fatima Maria de Souza Moreira</v>
      </c>
      <c r="G233" t="str">
        <f>'Inserção até 2020'!G233</f>
        <v>Falecido</v>
      </c>
      <c r="H233">
        <f>'Inserção até 2020'!H233</f>
        <v>0</v>
      </c>
      <c r="I233">
        <f>'Inserção até 2020'!I233</f>
        <v>0</v>
      </c>
      <c r="J233">
        <f>'Inserção até 2020'!J233</f>
        <v>0</v>
      </c>
      <c r="K233" t="str">
        <f>'Inserção até 2020'!K233</f>
        <v>Microempresário - Falecido</v>
      </c>
      <c r="L233">
        <f>'Inserção até 2020'!L233</f>
        <v>0</v>
      </c>
      <c r="M233" t="str">
        <f>'Inserção até 2020'!M233</f>
        <v>Sem lattes</v>
      </c>
      <c r="N233">
        <f>'Inserção até 2020'!N233</f>
        <v>0</v>
      </c>
    </row>
    <row r="234" spans="1:14" ht="14.25" x14ac:dyDescent="0.2">
      <c r="A234" t="str">
        <f>'Inserção até 2020'!A199</f>
        <v>Dissertação</v>
      </c>
      <c r="B234" s="97" t="str">
        <f>'Inserção até 2020'!B199</f>
        <v>xx/xx/1984</v>
      </c>
      <c r="C234">
        <f>'Inserção até 2020'!C199</f>
        <v>0</v>
      </c>
      <c r="D234" s="97">
        <f>'Inserção até 2020'!D199</f>
        <v>0</v>
      </c>
      <c r="E234" t="str">
        <f>'Inserção até 2020'!E199</f>
        <v>Francisco Carlos Mainardes da Silva</v>
      </c>
      <c r="F234" t="str">
        <f>'Inserção até 2020'!F199</f>
        <v>Juventino Julio de Souza</v>
      </c>
      <c r="G234" t="str">
        <f>'Inserção até 2020'!G199</f>
        <v xml:space="preserve">Docente </v>
      </c>
      <c r="H234" t="str">
        <f>'Inserção até 2020'!H199</f>
        <v xml:space="preserve">Universidade Estadual do Norte do Paraná </v>
      </c>
      <c r="I234" t="str">
        <f>'Inserção até 2020'!I199</f>
        <v>UENP</v>
      </c>
      <c r="J234" t="str">
        <f>'Inserção até 2020'!J199</f>
        <v>Pública</v>
      </c>
      <c r="K234">
        <f>'Inserção até 2020'!K199</f>
        <v>0</v>
      </c>
      <c r="L234">
        <f>'Inserção até 2020'!L199</f>
        <v>0</v>
      </c>
      <c r="M234" s="97">
        <f>'Inserção até 2020'!M234</f>
        <v>44113</v>
      </c>
      <c r="N234">
        <f>'Inserção até 2020'!N199</f>
        <v>0</v>
      </c>
    </row>
    <row r="235" spans="1:14" ht="14.25" hidden="1" x14ac:dyDescent="0.2">
      <c r="A235">
        <f>'Inserção até 2020'!A235</f>
        <v>0</v>
      </c>
      <c r="B235" s="97">
        <f>'Inserção até 2020'!B235</f>
        <v>0</v>
      </c>
      <c r="C235" t="str">
        <f>'Inserção até 2020'!C235</f>
        <v>Tese</v>
      </c>
      <c r="D235" s="97">
        <f>'Inserção até 2020'!D235</f>
        <v>42968</v>
      </c>
      <c r="E235" t="str">
        <f>'Inserção até 2020'!E235</f>
        <v>Henrique Jose Guimaraes Moreira Maluf</v>
      </c>
      <c r="F235" t="str">
        <f>'Inserção até 2020'!F235</f>
        <v>Carlos Alberto Silva</v>
      </c>
      <c r="G235" t="str">
        <f>'Inserção até 2020'!G235</f>
        <v>Autônomo</v>
      </c>
      <c r="H235" t="str">
        <f>'Inserção até 2020'!H235</f>
        <v>Galvani Fertilizantes</v>
      </c>
      <c r="I235">
        <f>'Inserção até 2020'!I235</f>
        <v>0</v>
      </c>
      <c r="J235" t="str">
        <f>'Inserção até 2020'!J235</f>
        <v>Consultor técnico e pesquisador</v>
      </c>
      <c r="K235" t="str">
        <f>'Inserção até 2020'!K235</f>
        <v>Consultor técnico e pesquisador da Galvani Fertilizantes</v>
      </c>
      <c r="L235">
        <f>'Inserção até 2020'!L235</f>
        <v>0</v>
      </c>
      <c r="M235">
        <f>'Inserção até 2020'!M235</f>
        <v>44218</v>
      </c>
      <c r="N235" t="str">
        <f>'Inserção até 2020'!N235</f>
        <v>http://lattes.cnpq.br/4962695462080012</v>
      </c>
    </row>
    <row r="236" spans="1:14" ht="14.25" x14ac:dyDescent="0.2">
      <c r="A236" t="str">
        <f>'Inserção até 2020'!A128</f>
        <v>Dissertação</v>
      </c>
      <c r="B236" s="97">
        <f>'Inserção até 2020'!B128</f>
        <v>36672</v>
      </c>
      <c r="C236">
        <f>'Inserção até 2020'!C128</f>
        <v>0</v>
      </c>
      <c r="D236" s="97">
        <f>'Inserção até 2020'!D128</f>
        <v>0</v>
      </c>
      <c r="E236" t="str">
        <f>'Inserção até 2020'!E128</f>
        <v>Divino Levi Miguel</v>
      </c>
      <c r="F236" t="str">
        <f>'Inserção até 2020'!F128</f>
        <v>Fatima Maria de Souza Moreira</v>
      </c>
      <c r="G236" t="str">
        <f>'Inserção até 2020'!G128</f>
        <v xml:space="preserve">Docente </v>
      </c>
      <c r="H236" t="str">
        <f>'Inserção até 2020'!H128</f>
        <v>Universidade Estadual Do Sudoeste Da Bahia</v>
      </c>
      <c r="I236" t="str">
        <f>'Inserção até 2020'!I128</f>
        <v>UESB</v>
      </c>
      <c r="J236" t="str">
        <f>'Inserção até 2020'!J128</f>
        <v>Pública</v>
      </c>
      <c r="K236" t="str">
        <f>'Inserção até 2020'!K128</f>
        <v>Estadual</v>
      </c>
      <c r="L236">
        <f>'Inserção até 2020'!L128</f>
        <v>0</v>
      </c>
      <c r="M236" s="97">
        <f>'Inserção até 2020'!M236</f>
        <v>44144</v>
      </c>
      <c r="N236">
        <f>'Inserção até 2020'!N128</f>
        <v>0</v>
      </c>
    </row>
    <row r="237" spans="1:14" ht="14.25" hidden="1" x14ac:dyDescent="0.2">
      <c r="A237" t="str">
        <f>'Inserção até 2020'!A237</f>
        <v>Dissertação</v>
      </c>
      <c r="B237" s="97">
        <f>'Inserção até 2020'!B237</f>
        <v>37846</v>
      </c>
      <c r="C237">
        <f>'Inserção até 2020'!C237</f>
        <v>0</v>
      </c>
      <c r="D237" s="97">
        <f>'Inserção até 2020'!D237</f>
        <v>0</v>
      </c>
      <c r="E237" t="str">
        <f>'Inserção até 2020'!E237</f>
        <v>Hudson Sousa Marques</v>
      </c>
      <c r="F237" t="str">
        <f>'Inserção até 2020'!F237</f>
        <v>Helcio Andrade</v>
      </c>
      <c r="G237" t="str">
        <f>'Inserção até 2020'!G237</f>
        <v>Sem informação pós-defesa</v>
      </c>
      <c r="H237">
        <f>'Inserção até 2020'!H237</f>
        <v>0</v>
      </c>
      <c r="I237">
        <f>'Inserção até 2020'!I237</f>
        <v>0</v>
      </c>
      <c r="J237">
        <f>'Inserção até 2020'!J237</f>
        <v>0</v>
      </c>
      <c r="K237" t="str">
        <f>'Inserção até 2020'!K237</f>
        <v>Sem informação pós-defesa</v>
      </c>
      <c r="L237">
        <f>'Inserção até 2020'!L237</f>
        <v>0</v>
      </c>
      <c r="M237">
        <f>'Inserção até 2020'!M237</f>
        <v>37786</v>
      </c>
      <c r="N237">
        <f>'Inserção até 2020'!N237</f>
        <v>0</v>
      </c>
    </row>
    <row r="238" spans="1:14" ht="14.25" hidden="1" x14ac:dyDescent="0.2">
      <c r="A238" t="str">
        <f>'Inserção até 2020'!A238</f>
        <v>Dissertação</v>
      </c>
      <c r="B238" s="97">
        <f>'Inserção até 2020'!B238</f>
        <v>40396</v>
      </c>
      <c r="C238" t="str">
        <f>'Inserção até 2020'!C238</f>
        <v>Tese</v>
      </c>
      <c r="D238" s="97">
        <f>'Inserção até 2020'!D238</f>
        <v>41494</v>
      </c>
      <c r="E238" t="str">
        <f>'Inserção até 2020'!E238</f>
        <v>Inêz Pereira da Silva</v>
      </c>
      <c r="F238" t="str">
        <f>'Inserção até 2020'!F238</f>
        <v>Janice Guedes de Carvalho/Mozart Martins Ferreira</v>
      </c>
      <c r="G238" t="str">
        <f>'Inserção até 2020'!G238</f>
        <v>Funcionalismo Privado</v>
      </c>
      <c r="H238" t="str">
        <f>'Inserção até 2020'!H238</f>
        <v>Instituto CNA/Serviço Nacional de Aprendizagem Rural</v>
      </c>
      <c r="I238" t="str">
        <f>'Inserção até 2020'!I238</f>
        <v>ICNA/SENAR</v>
      </c>
      <c r="J238" t="str">
        <f>'Inserção até 2020'!J238</f>
        <v>Técnica de projeto/Instrutor</v>
      </c>
      <c r="K238">
        <f>'Inserção até 2020'!K238</f>
        <v>0</v>
      </c>
      <c r="L238">
        <f>'Inserção até 2020'!L238</f>
        <v>0</v>
      </c>
      <c r="M238">
        <f>'Inserção até 2020'!M238</f>
        <v>43723</v>
      </c>
      <c r="N238" t="str">
        <f>'Inserção até 2020'!N238</f>
        <v>http://lattes.cnpq.br/0884187962305351</v>
      </c>
    </row>
    <row r="239" spans="1:14" ht="14.25" x14ac:dyDescent="0.2">
      <c r="A239" t="str">
        <f>'Inserção até 2020'!A92</f>
        <v>Dissertação</v>
      </c>
      <c r="B239" s="97" t="str">
        <f>'Inserção até 2020'!B92</f>
        <v>xx/xx/1988</v>
      </c>
      <c r="C239">
        <f>'Inserção até 2020'!C92</f>
        <v>0</v>
      </c>
      <c r="D239" s="97">
        <f>'Inserção até 2020'!D92</f>
        <v>0</v>
      </c>
      <c r="E239" t="str">
        <f>'Inserção até 2020'!E92</f>
        <v>Célia Regina Paes Bueno</v>
      </c>
      <c r="F239" t="str">
        <f>'Inserção até 2020'!F92</f>
        <v>Victor Gonçalves Bahia</v>
      </c>
      <c r="G239" t="str">
        <f>'Inserção até 2020'!G92</f>
        <v xml:space="preserve">Docente </v>
      </c>
      <c r="H239" t="str">
        <f>'Inserção até 2020'!H92</f>
        <v>Universidade Estadual Paulista</v>
      </c>
      <c r="I239" t="str">
        <f>'Inserção até 2020'!I92</f>
        <v>UNESP</v>
      </c>
      <c r="J239" t="str">
        <f>'Inserção até 2020'!J92</f>
        <v>Pública</v>
      </c>
      <c r="K239">
        <f>'Inserção até 2020'!K92</f>
        <v>0</v>
      </c>
      <c r="L239">
        <f>'Inserção até 2020'!L92</f>
        <v>0</v>
      </c>
      <c r="M239" s="97">
        <f>'Inserção até 2020'!M239</f>
        <v>43891</v>
      </c>
      <c r="N239">
        <f>'Inserção até 2020'!N92</f>
        <v>0</v>
      </c>
    </row>
    <row r="240" spans="1:14" ht="14.25" x14ac:dyDescent="0.2">
      <c r="A240" t="str">
        <f>'Inserção até 2020'!A198</f>
        <v>Dissertação</v>
      </c>
      <c r="B240" s="97">
        <f>'Inserção até 2020'!B198</f>
        <v>36350</v>
      </c>
      <c r="C240">
        <f>'Inserção até 2020'!C198</f>
        <v>0</v>
      </c>
      <c r="D240" s="97">
        <f>'Inserção até 2020'!D198</f>
        <v>0</v>
      </c>
      <c r="E240" t="str">
        <f>'Inserção até 2020'!E198</f>
        <v>Francisca Alcivânia de Melo Silva</v>
      </c>
      <c r="F240" t="str">
        <f>'Inserção até 2020'!F198</f>
        <v>Antonio Eduardo Furtini Neto</v>
      </c>
      <c r="G240" t="str">
        <f>'Inserção até 2020'!G198</f>
        <v xml:space="preserve">Docente </v>
      </c>
      <c r="H240" t="str">
        <f>'Inserção até 2020'!H198</f>
        <v>Universidade Estadual Paulista em Franca</v>
      </c>
      <c r="I240" t="str">
        <f>'Inserção até 2020'!I198</f>
        <v>UNESP</v>
      </c>
      <c r="J240" t="str">
        <f>'Inserção até 2020'!J198</f>
        <v>Pública</v>
      </c>
      <c r="K240">
        <f>'Inserção até 2020'!K198</f>
        <v>0</v>
      </c>
      <c r="L240">
        <f>'Inserção até 2020'!L198</f>
        <v>0</v>
      </c>
      <c r="M240" s="97">
        <f>'Inserção até 2020'!M240</f>
        <v>44307</v>
      </c>
      <c r="N240">
        <f>'Inserção até 2020'!N198</f>
        <v>0</v>
      </c>
    </row>
    <row r="241" spans="1:14" ht="14.25" hidden="1" x14ac:dyDescent="0.2">
      <c r="A241" t="str">
        <f>'Inserção até 2020'!A241</f>
        <v>Dissertação</v>
      </c>
      <c r="B241" s="97">
        <f>'Inserção até 2020'!B241</f>
        <v>36469</v>
      </c>
      <c r="C241">
        <f>'Inserção até 2020'!C241</f>
        <v>0</v>
      </c>
      <c r="D241" s="97">
        <f>'Inserção até 2020'!D241</f>
        <v>0</v>
      </c>
      <c r="E241" t="str">
        <f>'Inserção até 2020'!E241</f>
        <v>Isabela Orlando dos Santos Mariano</v>
      </c>
      <c r="F241" t="str">
        <f>'Inserção até 2020'!F241</f>
        <v>Valdemar Faquin</v>
      </c>
      <c r="G241" t="str">
        <f>'Inserção até 2020'!G241</f>
        <v>Autônomo</v>
      </c>
      <c r="H241">
        <f>'Inserção até 2020'!H241</f>
        <v>0</v>
      </c>
      <c r="I241">
        <f>'Inserção até 2020'!I241</f>
        <v>0</v>
      </c>
      <c r="J241" t="str">
        <f>'Inserção até 2020'!J241</f>
        <v>Microempresária IOSMconsulting</v>
      </c>
      <c r="K241">
        <f>'Inserção até 2020'!K241</f>
        <v>0</v>
      </c>
      <c r="L241">
        <f>'Inserção até 2020'!L241</f>
        <v>0</v>
      </c>
      <c r="M241">
        <f>'Inserção até 2020'!M241</f>
        <v>42632</v>
      </c>
      <c r="N241">
        <f>'Inserção até 2020'!N241</f>
        <v>0</v>
      </c>
    </row>
    <row r="242" spans="1:14" ht="14.25" x14ac:dyDescent="0.2">
      <c r="A242" t="str">
        <f>'Inserção até 2020'!A239</f>
        <v>Dissertação</v>
      </c>
      <c r="B242" s="97">
        <f>'Inserção até 2020'!B239</f>
        <v>36371</v>
      </c>
      <c r="C242" t="str">
        <f>'Inserção até 2020'!C239</f>
        <v>Tese</v>
      </c>
      <c r="D242" s="97">
        <f>'Inserção até 2020'!D239</f>
        <v>38310</v>
      </c>
      <c r="E242" t="str">
        <f>'Inserção até 2020'!E239</f>
        <v>Isabel Cristina de Barros Trannin</v>
      </c>
      <c r="F242" t="str">
        <f>'Inserção até 2020'!F239</f>
        <v>Fatima Maria de Souza Moreira/José Oswaldo Siqueira</v>
      </c>
      <c r="G242" t="str">
        <f>'Inserção até 2020'!G239</f>
        <v xml:space="preserve">Docente </v>
      </c>
      <c r="H242" t="str">
        <f>'Inserção até 2020'!H239</f>
        <v>Universidade Estadual Paulista em Franca</v>
      </c>
      <c r="I242" t="str">
        <f>'Inserção até 2020'!I239</f>
        <v>UNESP</v>
      </c>
      <c r="J242" t="str">
        <f>'Inserção até 2020'!J239</f>
        <v>Pública</v>
      </c>
      <c r="K242">
        <f>'Inserção até 2020'!K239</f>
        <v>0</v>
      </c>
      <c r="L242">
        <f>'Inserção até 2020'!L239</f>
        <v>0</v>
      </c>
      <c r="M242" s="97">
        <f>'Inserção até 2020'!M242</f>
        <v>43067</v>
      </c>
      <c r="N242">
        <f>'Inserção até 2020'!N239</f>
        <v>0</v>
      </c>
    </row>
    <row r="243" spans="1:14" ht="14.25" hidden="1" x14ac:dyDescent="0.2">
      <c r="A243" t="str">
        <f>'Inserção até 2020'!A243</f>
        <v>Dissertação</v>
      </c>
      <c r="B243" s="97">
        <f>'Inserção até 2020'!B243</f>
        <v>37315</v>
      </c>
      <c r="C243">
        <f>'Inserção até 2020'!C243</f>
        <v>0</v>
      </c>
      <c r="D243" s="97">
        <f>'Inserção até 2020'!D243</f>
        <v>0</v>
      </c>
      <c r="E243" t="str">
        <f>'Inserção até 2020'!E243</f>
        <v>Ivan Bedin</v>
      </c>
      <c r="F243" t="str">
        <f>'Inserção até 2020'!F243</f>
        <v>Antonio Eduardo Furtini Neto</v>
      </c>
      <c r="G243" t="str">
        <f>'Inserção até 2020'!G243</f>
        <v>Funcionalismo Público</v>
      </c>
      <c r="H243" t="str">
        <f>'Inserção até 2020'!H243</f>
        <v>Caixa Econômica Federal</v>
      </c>
      <c r="I243" t="str">
        <f>'Inserção até 2020'!I243</f>
        <v>CEF</v>
      </c>
      <c r="J243">
        <f>'Inserção até 2020'!J243</f>
        <v>0</v>
      </c>
      <c r="K243">
        <f>'Inserção até 2020'!K243</f>
        <v>0</v>
      </c>
      <c r="L243" t="str">
        <f>'Inserção até 2020'!L243</f>
        <v>OUTROS ÓRGÃOS GOVERNAMENTAIS VINCULADOS A MINISTÉRIOS</v>
      </c>
      <c r="M243" t="str">
        <f>'Inserção até 2020'!M243</f>
        <v>Sem lattes</v>
      </c>
      <c r="N243">
        <f>'Inserção até 2020'!N243</f>
        <v>0</v>
      </c>
    </row>
    <row r="244" spans="1:14" ht="14.25" x14ac:dyDescent="0.2">
      <c r="A244" t="str">
        <f>'Inserção até 2020'!A244</f>
        <v>Dissertação</v>
      </c>
      <c r="B244" s="97">
        <f>'Inserção até 2020'!B244</f>
        <v>37143</v>
      </c>
      <c r="C244">
        <f>'Inserção até 2020'!C244</f>
        <v>0</v>
      </c>
      <c r="D244" s="97">
        <f>'Inserção até 2020'!D244</f>
        <v>0</v>
      </c>
      <c r="E244" t="str">
        <f>'Inserção até 2020'!E244</f>
        <v>Ivânia Barbosa Araújo</v>
      </c>
      <c r="F244" t="str">
        <f>'Inserção até 2020'!F244</f>
        <v>Antonio Eduardo Furtini Neto</v>
      </c>
      <c r="G244" t="str">
        <f>'Inserção até 2020'!G244</f>
        <v>Funcionalismo Público/Docente</v>
      </c>
      <c r="H244" t="str">
        <f>'Inserção até 2020'!H244</f>
        <v>Secretaria de Planejamento e Assuntos Econômicos/Faculdade Rio Sono</v>
      </c>
      <c r="I244" t="str">
        <f>'Inserção até 2020'!I244</f>
        <v>SEPLAN/SOBE</v>
      </c>
      <c r="J244" t="str">
        <f>'Inserção até 2020'!J244</f>
        <v>Pública</v>
      </c>
      <c r="K244">
        <f>'Inserção até 2020'!K244</f>
        <v>0</v>
      </c>
      <c r="L244" t="str">
        <f>'Inserção até 2020'!L244</f>
        <v>OUTROS ÓRGÃOS GOVERNAMENTAIS VINCULADOS A MINISTÉRIOS</v>
      </c>
      <c r="M244">
        <f>'Inserção até 2020'!M244</f>
        <v>40691</v>
      </c>
      <c r="N244">
        <f>'Inserção até 2020'!N244</f>
        <v>0</v>
      </c>
    </row>
    <row r="245" spans="1:14" ht="14.25" x14ac:dyDescent="0.2">
      <c r="A245" t="str">
        <f>'Inserção até 2020'!A277</f>
        <v>Dissertação</v>
      </c>
      <c r="B245" s="97">
        <f>'Inserção até 2020'!B277</f>
        <v>33506</v>
      </c>
      <c r="C245">
        <f>'Inserção até 2020'!C277</f>
        <v>0</v>
      </c>
      <c r="D245" s="97">
        <f>'Inserção até 2020'!D277</f>
        <v>0</v>
      </c>
      <c r="E245" t="str">
        <f>'Inserção até 2020'!E277</f>
        <v>José Eduardo Corá</v>
      </c>
      <c r="F245" t="str">
        <f>'Inserção até 2020'!F277</f>
        <v>Alfredo Scheid Lopes</v>
      </c>
      <c r="G245" t="str">
        <f>'Inserção até 2020'!G277</f>
        <v xml:space="preserve">Docente </v>
      </c>
      <c r="H245" t="str">
        <f>'Inserção até 2020'!H277</f>
        <v>Universidade Estadual Paulista em Franca</v>
      </c>
      <c r="I245" t="str">
        <f>'Inserção até 2020'!I277</f>
        <v>UNESP</v>
      </c>
      <c r="J245" t="str">
        <f>'Inserção até 2020'!J277</f>
        <v>Pública</v>
      </c>
      <c r="K245">
        <f>'Inserção até 2020'!K277</f>
        <v>0</v>
      </c>
      <c r="L245">
        <f>'Inserção até 2020'!L277</f>
        <v>0</v>
      </c>
      <c r="M245" s="97">
        <f>'Inserção até 2020'!M245</f>
        <v>43809</v>
      </c>
      <c r="N245">
        <f>'Inserção até 2020'!N277</f>
        <v>0</v>
      </c>
    </row>
    <row r="246" spans="1:14" ht="14.25" x14ac:dyDescent="0.2">
      <c r="A246" t="str">
        <f>'Inserção até 2020'!A282</f>
        <v>Dissertação</v>
      </c>
      <c r="B246" s="97" t="str">
        <f>'Inserção até 2020'!B282</f>
        <v>xx/xx/1988</v>
      </c>
      <c r="C246">
        <f>'Inserção até 2020'!C282</f>
        <v>0</v>
      </c>
      <c r="D246" s="97">
        <f>'Inserção até 2020'!D282</f>
        <v>0</v>
      </c>
      <c r="E246" t="str">
        <f>'Inserção até 2020'!E282</f>
        <v>José Marques Junior</v>
      </c>
      <c r="F246" t="str">
        <f>'Inserção até 2020'!F282</f>
        <v>Nilton Curi</v>
      </c>
      <c r="G246" t="str">
        <f>'Inserção até 2020'!G282</f>
        <v xml:space="preserve">Docente </v>
      </c>
      <c r="H246" t="str">
        <f>'Inserção até 2020'!H282</f>
        <v>Universidade Estadual Paulista em Franca</v>
      </c>
      <c r="I246" t="str">
        <f>'Inserção até 2020'!I282</f>
        <v>UNESP</v>
      </c>
      <c r="J246" t="str">
        <f>'Inserção até 2020'!J282</f>
        <v>Pública</v>
      </c>
      <c r="K246" t="str">
        <f>'Inserção até 2020'!K282</f>
        <v>Docente Adjunto (Livre-Docente) FCAV, Campus Jaboticabal</v>
      </c>
      <c r="L246">
        <f>'Inserção até 2020'!L282</f>
        <v>0</v>
      </c>
      <c r="M246" s="97">
        <f>'Inserção até 2020'!M246</f>
        <v>44295</v>
      </c>
      <c r="N246">
        <f>'Inserção até 2020'!N282</f>
        <v>0</v>
      </c>
    </row>
    <row r="247" spans="1:14" ht="14.25" hidden="1" x14ac:dyDescent="0.2">
      <c r="A247" t="str">
        <f>'Inserção até 2020'!A247</f>
        <v>Dissertação</v>
      </c>
      <c r="B247" s="97">
        <f>'Inserção até 2020'!B247</f>
        <v>42061</v>
      </c>
      <c r="C247" t="str">
        <f>'Inserção até 2020'!C247</f>
        <v>Tese</v>
      </c>
      <c r="D247" s="97">
        <f>'Inserção até 2020'!D247</f>
        <v>44071</v>
      </c>
      <c r="E247" t="str">
        <f>'Inserção até 2020'!E247</f>
        <v>Jacqueline Savana da Silva</v>
      </c>
      <c r="F247" t="str">
        <f>'Inserção até 2020'!F247</f>
        <v>Fatima Maria de Souza Moreira</v>
      </c>
      <c r="G247" t="str">
        <f>'Inserção até 2020'!G247</f>
        <v>Preparatório para concurso</v>
      </c>
      <c r="H247">
        <f>'Inserção até 2020'!H247</f>
        <v>0</v>
      </c>
      <c r="I247">
        <f>'Inserção até 2020'!I247</f>
        <v>0</v>
      </c>
      <c r="J247">
        <f>'Inserção até 2020'!J247</f>
        <v>0</v>
      </c>
      <c r="K247">
        <f>'Inserção até 2020'!K247</f>
        <v>0</v>
      </c>
      <c r="L247">
        <f>'Inserção até 2020'!L247</f>
        <v>0</v>
      </c>
      <c r="M247">
        <f>'Inserção até 2020'!M247</f>
        <v>44301</v>
      </c>
      <c r="N247" t="str">
        <f>'Inserção até 2020'!N247</f>
        <v>http://lattes.cnpq.br/8259756745631794</v>
      </c>
    </row>
    <row r="248" spans="1:14" ht="14.25" hidden="1" x14ac:dyDescent="0.2">
      <c r="A248">
        <f>'Inserção até 2020'!A248</f>
        <v>0</v>
      </c>
      <c r="B248" s="97">
        <f>'Inserção até 2020'!B248</f>
        <v>0</v>
      </c>
      <c r="C248" t="str">
        <f>'Inserção até 2020'!C248</f>
        <v>Tese</v>
      </c>
      <c r="D248" s="97">
        <f>'Inserção até 2020'!D248</f>
        <v>44246</v>
      </c>
      <c r="E248" t="str">
        <f>'Inserção até 2020'!E248</f>
        <v>Jakeline Rosa de Oliveira</v>
      </c>
      <c r="F248" t="str">
        <f>'Inserção até 2020'!F248</f>
        <v>João José Marques</v>
      </c>
      <c r="G248" t="str">
        <f>'Inserção até 2020'!G248</f>
        <v>Pós-doutorado</v>
      </c>
      <c r="H248">
        <f>'Inserção até 2020'!H248</f>
        <v>0</v>
      </c>
      <c r="I248">
        <f>'Inserção até 2020'!I248</f>
        <v>0</v>
      </c>
      <c r="J248">
        <f>'Inserção até 2020'!J248</f>
        <v>0</v>
      </c>
      <c r="K248">
        <f>'Inserção até 2020'!K248</f>
        <v>0</v>
      </c>
      <c r="L248">
        <f>'Inserção até 2020'!L248</f>
        <v>0</v>
      </c>
      <c r="M248">
        <f>'Inserção até 2020'!M248</f>
        <v>44246</v>
      </c>
      <c r="N248">
        <f>'Inserção até 2020'!N248</f>
        <v>0</v>
      </c>
    </row>
    <row r="249" spans="1:14" ht="14.25" hidden="1" x14ac:dyDescent="0.2">
      <c r="A249" t="str">
        <f>'Inserção até 2020'!A249</f>
        <v>Dissertação</v>
      </c>
      <c r="B249" s="97" t="str">
        <f>'Inserção até 2020'!B249</f>
        <v>xx/xx/1980</v>
      </c>
      <c r="C249">
        <f>'Inserção até 2020'!C249</f>
        <v>0</v>
      </c>
      <c r="D249" s="97">
        <f>'Inserção até 2020'!D249</f>
        <v>0</v>
      </c>
      <c r="E249" t="str">
        <f>'Inserção até 2020'!E249</f>
        <v>Janice Guedes de Carvalho</v>
      </c>
      <c r="F249" t="str">
        <f>'Inserção até 2020'!F249</f>
        <v>Jander Pereira Freire</v>
      </c>
      <c r="G249" t="str">
        <f>'Inserção até 2020'!G249</f>
        <v>Falecido</v>
      </c>
      <c r="H249" t="str">
        <f>'Inserção até 2020'!H249</f>
        <v>Universidade Federal de Lavras</v>
      </c>
      <c r="I249" t="str">
        <f>'Inserção até 2020'!I249</f>
        <v>UFLA</v>
      </c>
      <c r="J249">
        <f>'Inserção até 2020'!J249</f>
        <v>0</v>
      </c>
      <c r="K249" t="str">
        <f>'Inserção até 2020'!K249</f>
        <v>Docente UFLA-Falecida</v>
      </c>
      <c r="L249">
        <f>'Inserção até 2020'!L249</f>
        <v>0</v>
      </c>
      <c r="M249" t="str">
        <f>'Inserção até 2020'!M249</f>
        <v>Sem lattes</v>
      </c>
      <c r="N249">
        <f>'Inserção até 2020'!N249</f>
        <v>0</v>
      </c>
    </row>
    <row r="250" spans="1:14" ht="14.25" x14ac:dyDescent="0.2">
      <c r="A250">
        <f>'Inserção até 2020'!A361</f>
        <v>0</v>
      </c>
      <c r="B250" s="97">
        <f>'Inserção até 2020'!B361</f>
        <v>0</v>
      </c>
      <c r="C250" t="str">
        <f>'Inserção até 2020'!C361</f>
        <v>Tese</v>
      </c>
      <c r="D250" s="97">
        <f>'Inserção até 2020'!D361</f>
        <v>36283</v>
      </c>
      <c r="E250" t="str">
        <f>'Inserção até 2020'!E361</f>
        <v>Marcílio Vieira Martins Filho</v>
      </c>
      <c r="F250" t="str">
        <f>'Inserção até 2020'!F361</f>
        <v>Helcio Andrade</v>
      </c>
      <c r="G250" t="str">
        <f>'Inserção até 2020'!G361</f>
        <v xml:space="preserve">Docente </v>
      </c>
      <c r="H250" t="str">
        <f>'Inserção até 2020'!H361</f>
        <v>Universidade Estadual Paulista em Franca</v>
      </c>
      <c r="I250" t="str">
        <f>'Inserção até 2020'!I361</f>
        <v>UNESP</v>
      </c>
      <c r="J250" t="str">
        <f>'Inserção até 2020'!J361</f>
        <v>Pública</v>
      </c>
      <c r="K250" t="str">
        <f>'Inserção até 2020'!K361</f>
        <v>Docente Adjunto</v>
      </c>
      <c r="L250">
        <f>'Inserção até 2020'!L361</f>
        <v>0</v>
      </c>
      <c r="M250" s="97">
        <f>'Inserção até 2020'!M250</f>
        <v>43079</v>
      </c>
      <c r="N250">
        <f>'Inserção até 2020'!N361</f>
        <v>0</v>
      </c>
    </row>
    <row r="251" spans="1:14" ht="14.25" hidden="1" x14ac:dyDescent="0.2">
      <c r="A251" t="str">
        <f>'Inserção até 2020'!A251</f>
        <v>Dissertação</v>
      </c>
      <c r="B251" s="97" t="str">
        <f>'Inserção até 2020'!B251</f>
        <v>xx/xx/1985</v>
      </c>
      <c r="C251">
        <f>'Inserção até 2020'!C251</f>
        <v>0</v>
      </c>
      <c r="D251" s="97">
        <f>'Inserção até 2020'!D251</f>
        <v>0</v>
      </c>
      <c r="E251" t="str">
        <f>'Inserção até 2020'!E251</f>
        <v>Jeferson Antônio de Souza</v>
      </c>
      <c r="F251" t="str">
        <f>'Inserção até 2020'!F251</f>
        <v>Nilton Curi</v>
      </c>
      <c r="G251" t="str">
        <f>'Inserção até 2020'!G251</f>
        <v>Funcionalismo Público</v>
      </c>
      <c r="H251" t="str">
        <f>'Inserção até 2020'!H251</f>
        <v>Empresa de Pesquisa Agropecuária de Minas Gerais</v>
      </c>
      <c r="I251" t="str">
        <f>'Inserção até 2020'!I251</f>
        <v>EPAMIG</v>
      </c>
      <c r="J251" t="str">
        <f>'Inserção até 2020'!J251</f>
        <v>Pesquisador</v>
      </c>
      <c r="K251">
        <f>'Inserção até 2020'!K251</f>
        <v>0</v>
      </c>
      <c r="L251" t="str">
        <f>'Inserção até 2020'!L251</f>
        <v>EMPRESAS/INSTITUTOS ESTADUAIS DE PESQUISA</v>
      </c>
      <c r="M251">
        <f>'Inserção até 2020'!M251</f>
        <v>39049</v>
      </c>
      <c r="N251">
        <f>'Inserção até 2020'!N251</f>
        <v>0</v>
      </c>
    </row>
    <row r="252" spans="1:14" ht="14.25" x14ac:dyDescent="0.2">
      <c r="A252" t="str">
        <f>'Inserção até 2020'!A457</f>
        <v>Dissertação</v>
      </c>
      <c r="B252" s="97">
        <f>'Inserção até 2020'!B457</f>
        <v>35865</v>
      </c>
      <c r="C252" t="str">
        <f>'Inserção até 2020'!C457</f>
        <v>Tese</v>
      </c>
      <c r="D252" s="97">
        <f>'Inserção até 2020'!D457</f>
        <v>37342</v>
      </c>
      <c r="E252" t="str">
        <f>'Inserção até 2020'!E457</f>
        <v>Reginaldo Barboza Silva</v>
      </c>
      <c r="F252" t="str">
        <f>'Inserção até 2020'!F457</f>
        <v>José Maria de Lima/Moacir de Souza Dias Junior</v>
      </c>
      <c r="G252" t="str">
        <f>'Inserção até 2020'!G457</f>
        <v xml:space="preserve">Docente </v>
      </c>
      <c r="H252" t="str">
        <f>'Inserção até 2020'!H457</f>
        <v>Universidade Estadual Paulista em Franca</v>
      </c>
      <c r="I252" t="str">
        <f>'Inserção até 2020'!I457</f>
        <v>UNESP</v>
      </c>
      <c r="J252" t="str">
        <f>'Inserção até 2020'!J457</f>
        <v>Pública</v>
      </c>
      <c r="K252" t="str">
        <f>'Inserção até 2020'!K457</f>
        <v>Estadual</v>
      </c>
      <c r="L252">
        <f>'Inserção até 2020'!L457</f>
        <v>0</v>
      </c>
      <c r="M252" s="97">
        <f>'Inserção até 2020'!M252</f>
        <v>44125</v>
      </c>
      <c r="N252">
        <f>'Inserção até 2020'!N457</f>
        <v>0</v>
      </c>
    </row>
    <row r="253" spans="1:14" ht="14.25" hidden="1" x14ac:dyDescent="0.2">
      <c r="A253" t="str">
        <f>'Inserção até 2020'!A253</f>
        <v>Dissertação</v>
      </c>
      <c r="B253" s="97">
        <f>'Inserção até 2020'!B253</f>
        <v>43157</v>
      </c>
      <c r="C253">
        <f>'Inserção até 2020'!C253</f>
        <v>0</v>
      </c>
      <c r="D253" s="97">
        <f>'Inserção até 2020'!D253</f>
        <v>0</v>
      </c>
      <c r="E253" t="str">
        <f>'Inserção até 2020'!E253</f>
        <v>Jefferson Santana da Silva Carneiro</v>
      </c>
      <c r="F253" t="str">
        <f>'Inserção até 2020'!F253</f>
        <v>Leônidas Carrijo Azevedo Melo</v>
      </c>
      <c r="G253" t="str">
        <f>'Inserção até 2020'!G253</f>
        <v>Doutorado</v>
      </c>
      <c r="H253" t="str">
        <f>'Inserção até 2020'!H253</f>
        <v>Universidade Federal de Lavras</v>
      </c>
      <c r="I253" t="str">
        <f>'Inserção até 2020'!I253</f>
        <v>UFLA</v>
      </c>
      <c r="J253" t="str">
        <f>'Inserção até 2020'!J253</f>
        <v>Programa de Pós-Graduação em Ciência do Solo (PPGCS)</v>
      </c>
      <c r="K253">
        <f>'Inserção até 2020'!K253</f>
        <v>0</v>
      </c>
      <c r="L253">
        <f>'Inserção até 2020'!L253</f>
        <v>0</v>
      </c>
      <c r="M253">
        <f>'Inserção até 2020'!M253</f>
        <v>44209</v>
      </c>
      <c r="N253" t="str">
        <f>'Inserção até 2020'!N253</f>
        <v>http://lattes.cnpq.br/8832688169112887</v>
      </c>
    </row>
    <row r="254" spans="1:14" ht="14.25" x14ac:dyDescent="0.2">
      <c r="A254">
        <f>'Inserção até 2020'!A285</f>
        <v>0</v>
      </c>
      <c r="B254" s="97">
        <f>'Inserção até 2020'!B285</f>
        <v>0</v>
      </c>
      <c r="C254" t="str">
        <f>'Inserção até 2020'!C285</f>
        <v>Tese</v>
      </c>
      <c r="D254" s="97">
        <f>'Inserção até 2020'!D285</f>
        <v>38593</v>
      </c>
      <c r="E254" t="str">
        <f>'Inserção até 2020'!E285</f>
        <v>José Roberto de Sá</v>
      </c>
      <c r="F254" t="str">
        <f>'Inserção até 2020'!F285</f>
        <v>Janice Guedes de Carvalho</v>
      </c>
      <c r="G254" t="str">
        <f>'Inserção até 2020'!G285</f>
        <v xml:space="preserve">Docente </v>
      </c>
      <c r="H254" t="str">
        <f>'Inserção até 2020'!H285</f>
        <v>Universidade Estadual Vale do Acaraú</v>
      </c>
      <c r="I254" t="str">
        <f>'Inserção até 2020'!I285</f>
        <v>UVA</v>
      </c>
      <c r="J254" t="str">
        <f>'Inserção até 2020'!J285</f>
        <v>Pública</v>
      </c>
      <c r="K254">
        <f>'Inserção até 2020'!K285</f>
        <v>0</v>
      </c>
      <c r="L254">
        <f>'Inserção até 2020'!L285</f>
        <v>0</v>
      </c>
      <c r="M254" s="97">
        <f>'Inserção até 2020'!M254</f>
        <v>43488</v>
      </c>
      <c r="N254">
        <f>'Inserção até 2020'!N285</f>
        <v>0</v>
      </c>
    </row>
    <row r="255" spans="1:14" ht="14.25" x14ac:dyDescent="0.2">
      <c r="A255" t="str">
        <f>'Inserção até 2020'!A423</f>
        <v>Dissertação</v>
      </c>
      <c r="B255" s="97">
        <f>'Inserção até 2020'!B423</f>
        <v>37666</v>
      </c>
      <c r="C255" t="str">
        <f>'Inserção até 2020'!C423</f>
        <v>Tese</v>
      </c>
      <c r="D255" s="97">
        <f>'Inserção até 2020'!D423</f>
        <v>38516</v>
      </c>
      <c r="E255" t="str">
        <f>'Inserção até 2020'!E423</f>
        <v>Orlando Silvio Caires Neves</v>
      </c>
      <c r="F255" t="str">
        <f>'Inserção até 2020'!F423</f>
        <v>Janice Guedes de Carvalho/Carlos Alberto Silva</v>
      </c>
      <c r="G255" t="str">
        <f>'Inserção até 2020'!G423</f>
        <v xml:space="preserve">Docente </v>
      </c>
      <c r="H255" t="str">
        <f>'Inserção até 2020'!H423</f>
        <v>Universidade Federal da Bahia</v>
      </c>
      <c r="I255" t="str">
        <f>'Inserção até 2020'!I423</f>
        <v>UFBA</v>
      </c>
      <c r="J255" t="str">
        <f>'Inserção até 2020'!J423</f>
        <v>Pública</v>
      </c>
      <c r="K255">
        <f>'Inserção até 2020'!K423</f>
        <v>0</v>
      </c>
      <c r="L255">
        <f>'Inserção até 2020'!L423</f>
        <v>0</v>
      </c>
      <c r="M255" s="97">
        <f>'Inserção até 2020'!M255</f>
        <v>44286</v>
      </c>
      <c r="N255">
        <f>'Inserção até 2020'!N423</f>
        <v>0</v>
      </c>
    </row>
    <row r="256" spans="1:14" ht="14.25" hidden="1" x14ac:dyDescent="0.2">
      <c r="A256">
        <f>'Inserção até 2020'!A256</f>
        <v>0</v>
      </c>
      <c r="B256" s="97">
        <f>'Inserção até 2020'!B256</f>
        <v>0</v>
      </c>
      <c r="C256" t="str">
        <f>'Inserção até 2020'!C256</f>
        <v>Tese</v>
      </c>
      <c r="D256" s="97">
        <f>'Inserção até 2020'!D256</f>
        <v>44071</v>
      </c>
      <c r="E256" t="str">
        <f>'Inserção até 2020'!E256</f>
        <v>Joana Junqueira Carneiro</v>
      </c>
      <c r="F256" t="str">
        <f>'Inserção até 2020'!F256</f>
        <v>Marco Aurélio Carbone Carneiro</v>
      </c>
      <c r="G256" t="str">
        <f>'Inserção até 2020'!G256</f>
        <v>Funcionalismo Público</v>
      </c>
      <c r="H256" t="str">
        <f>'Inserção até 2020'!H256</f>
        <v xml:space="preserve">Prefeitura de Varginha </v>
      </c>
      <c r="I256">
        <f>'Inserção até 2020'!I256</f>
        <v>0</v>
      </c>
      <c r="J256" t="str">
        <f>'Inserção até 2020'!J256</f>
        <v>Engenheira florestal</v>
      </c>
      <c r="K256" t="str">
        <f>'Inserção até 2020'!K256</f>
        <v>Aprovada no concurso da prefeitura de Varginha como engenheira florestal - aguardando nomeação</v>
      </c>
      <c r="L256" t="str">
        <f>'Inserção até 2020'!L256</f>
        <v>MINISTÉRIO , GOVERNO ESTADUAL, PREFEITURAS</v>
      </c>
      <c r="M256">
        <f>'Inserção até 2020'!M256</f>
        <v>44119</v>
      </c>
      <c r="N256" t="str">
        <f>'Inserção até 2020'!N256</f>
        <v>http://lattes.cnpq.br/5081095861731378</v>
      </c>
    </row>
    <row r="257" spans="1:14" ht="14.25" hidden="1" x14ac:dyDescent="0.2">
      <c r="A257" t="str">
        <f>'Inserção até 2020'!A257</f>
        <v>Dissertação</v>
      </c>
      <c r="B257" s="97">
        <f>'Inserção até 2020'!B257</f>
        <v>33829</v>
      </c>
      <c r="C257">
        <f>'Inserção até 2020'!C257</f>
        <v>0</v>
      </c>
      <c r="D257" s="97">
        <f>'Inserção até 2020'!D257</f>
        <v>0</v>
      </c>
      <c r="E257" t="str">
        <f>'Inserção até 2020'!E257</f>
        <v>João Batista Correa</v>
      </c>
      <c r="F257" t="str">
        <f>'Inserção até 2020'!F257</f>
        <v>Paulo Tácito Gontijo Guimarães</v>
      </c>
      <c r="G257" t="str">
        <f>'Inserção até 2020'!G257</f>
        <v>Autônomo</v>
      </c>
      <c r="H257">
        <f>'Inserção até 2020'!H257</f>
        <v>0</v>
      </c>
      <c r="I257">
        <f>'Inserção até 2020'!I257</f>
        <v>0</v>
      </c>
      <c r="J257" t="str">
        <f>'Inserção até 2020'!J257</f>
        <v>Microempresário</v>
      </c>
      <c r="K257">
        <f>'Inserção até 2020'!K257</f>
        <v>0</v>
      </c>
      <c r="L257">
        <f>'Inserção até 2020'!L257</f>
        <v>0</v>
      </c>
      <c r="M257">
        <f>'Inserção até 2020'!M257</f>
        <v>38216</v>
      </c>
      <c r="N257">
        <f>'Inserção até 2020'!N257</f>
        <v>0</v>
      </c>
    </row>
    <row r="258" spans="1:14" ht="14.25" x14ac:dyDescent="0.2">
      <c r="A258" t="str">
        <f>'Inserção até 2020'!A17</f>
        <v>Dissertação</v>
      </c>
      <c r="B258" s="97">
        <f>'Inserção até 2020'!B17</f>
        <v>0</v>
      </c>
      <c r="C258" t="str">
        <f>'Inserção até 2020'!C17</f>
        <v>Tese</v>
      </c>
      <c r="D258" s="97">
        <f>'Inserção até 2020'!D17</f>
        <v>38121</v>
      </c>
      <c r="E258" t="str">
        <f>'Inserção até 2020'!E17</f>
        <v>Alessandra Mayumi Tokura Alovisi</v>
      </c>
      <c r="F258" t="str">
        <f>'Inserção até 2020'!F17</f>
        <v>Antonio Eduardo Furtini Neto/Antonio Eduardo Furtini Neto</v>
      </c>
      <c r="G258" t="str">
        <f>'Inserção até 2020'!G17</f>
        <v xml:space="preserve">Docente </v>
      </c>
      <c r="H258" t="str">
        <f>'Inserção até 2020'!H17</f>
        <v>Universidade Federal da Grande Dourados</v>
      </c>
      <c r="I258" t="str">
        <f>'Inserção até 2020'!I17</f>
        <v>UFGD</v>
      </c>
      <c r="J258" t="str">
        <f>'Inserção até 2020'!J17</f>
        <v>Pública</v>
      </c>
      <c r="K258">
        <f>'Inserção até 2020'!K17</f>
        <v>0</v>
      </c>
      <c r="L258">
        <f>'Inserção até 2020'!L17</f>
        <v>0</v>
      </c>
      <c r="M258" s="97">
        <f>'Inserção até 2020'!M258</f>
        <v>37523</v>
      </c>
      <c r="N258">
        <f>'Inserção até 2020'!N17</f>
        <v>0</v>
      </c>
    </row>
    <row r="259" spans="1:14" ht="14.25" x14ac:dyDescent="0.2">
      <c r="A259">
        <f>'Inserção até 2020'!A54</f>
        <v>0</v>
      </c>
      <c r="B259" s="97">
        <f>'Inserção até 2020'!B54</f>
        <v>0</v>
      </c>
      <c r="C259" t="str">
        <f>'Inserção até 2020'!C54</f>
        <v>Tese</v>
      </c>
      <c r="D259" s="97">
        <f>'Inserção até 2020'!D54</f>
        <v>37085</v>
      </c>
      <c r="E259" t="str">
        <f>'Inserção até 2020'!E54</f>
        <v>Antonio Carlos Tadeu Vitorino</v>
      </c>
      <c r="F259" t="str">
        <f>'Inserção até 2020'!F54</f>
        <v>Mozart Martins Ferreira</v>
      </c>
      <c r="G259" t="str">
        <f>'Inserção até 2020'!G54</f>
        <v xml:space="preserve">Docente </v>
      </c>
      <c r="H259" t="str">
        <f>'Inserção até 2020'!H54</f>
        <v>Universidade Federal da Grande Dourados</v>
      </c>
      <c r="I259" t="str">
        <f>'Inserção até 2020'!I54</f>
        <v>UFGD</v>
      </c>
      <c r="J259" t="str">
        <f>'Inserção até 2020'!J54</f>
        <v>Pública</v>
      </c>
      <c r="K259">
        <f>'Inserção até 2020'!K54</f>
        <v>0</v>
      </c>
      <c r="L259">
        <f>'Inserção até 2020'!L54</f>
        <v>0</v>
      </c>
      <c r="M259" s="97">
        <f>'Inserção até 2020'!M259</f>
        <v>43830</v>
      </c>
      <c r="N259">
        <f>'Inserção até 2020'!N54</f>
        <v>0</v>
      </c>
    </row>
    <row r="260" spans="1:14" ht="14.25" hidden="1" x14ac:dyDescent="0.2">
      <c r="A260" t="str">
        <f>'Inserção até 2020'!A260</f>
        <v>Dissertação</v>
      </c>
      <c r="B260" s="97" t="str">
        <f>'Inserção até 2020'!B260</f>
        <v>xx/xx/1979</v>
      </c>
      <c r="C260">
        <f>'Inserção até 2020'!C260</f>
        <v>0</v>
      </c>
      <c r="D260" s="97">
        <f>'Inserção até 2020'!D260</f>
        <v>0</v>
      </c>
      <c r="E260" t="str">
        <f>'Inserção até 2020'!E260</f>
        <v>João Batista Soares da Silva</v>
      </c>
      <c r="F260" t="str">
        <f>'Inserção até 2020'!F260</f>
        <v>Alfredo Scheid Lopes</v>
      </c>
      <c r="G260" t="str">
        <f>'Inserção até 2020'!G260</f>
        <v>Fora da área</v>
      </c>
      <c r="H260">
        <f>'Inserção até 2020'!H260</f>
        <v>0</v>
      </c>
      <c r="I260">
        <f>'Inserção até 2020'!I260</f>
        <v>0</v>
      </c>
      <c r="J260">
        <f>'Inserção até 2020'!J260</f>
        <v>0</v>
      </c>
      <c r="K260" t="str">
        <f>'Inserção até 2020'!K260</f>
        <v>Direito</v>
      </c>
      <c r="L260">
        <f>'Inserção até 2020'!L260</f>
        <v>0</v>
      </c>
      <c r="M260" t="str">
        <f>'Inserção até 2020'!M260</f>
        <v>Sem lattes</v>
      </c>
      <c r="N260">
        <f>'Inserção até 2020'!N260</f>
        <v>0</v>
      </c>
    </row>
    <row r="261" spans="1:14" ht="14.25" hidden="1" x14ac:dyDescent="0.2">
      <c r="A261">
        <f>'Inserção até 2020'!A261</f>
        <v>0</v>
      </c>
      <c r="B261" s="97">
        <f>'Inserção até 2020'!B261</f>
        <v>0</v>
      </c>
      <c r="C261" t="str">
        <f>'Inserção até 2020'!C261</f>
        <v>Tese</v>
      </c>
      <c r="D261" s="97">
        <f>'Inserção até 2020'!D261</f>
        <v>37554</v>
      </c>
      <c r="E261" t="str">
        <f>'Inserção até 2020'!E261</f>
        <v>João Bosco Vasconcellos Gomes</v>
      </c>
      <c r="F261" t="str">
        <f>'Inserção até 2020'!F261</f>
        <v>Nilton Curi</v>
      </c>
      <c r="G261" t="str">
        <f>'Inserção até 2020'!G261</f>
        <v>Funcionalismo Público</v>
      </c>
      <c r="H261" t="str">
        <f>'Inserção até 2020'!H261</f>
        <v>Empresa Brasileira de Pesquisa Agropecuária</v>
      </c>
      <c r="I261" t="str">
        <f>'Inserção até 2020'!I261</f>
        <v>EMBRAPA</v>
      </c>
      <c r="J261" t="str">
        <f>'Inserção até 2020'!J261</f>
        <v>Pesquisador</v>
      </c>
      <c r="K261" t="str">
        <f>'Inserção até 2020'!K261</f>
        <v>Florestas</v>
      </c>
      <c r="L261" t="str">
        <f>'Inserção até 2020'!L261</f>
        <v>AUTARQUIAS FEDERAIS/ESTADUAIS</v>
      </c>
      <c r="M261">
        <f>'Inserção até 2020'!M261</f>
        <v>43711</v>
      </c>
      <c r="N261">
        <f>'Inserção até 2020'!N261</f>
        <v>0</v>
      </c>
    </row>
    <row r="262" spans="1:14" ht="14.25" hidden="1" x14ac:dyDescent="0.2">
      <c r="A262" t="str">
        <f>'Inserção até 2020'!A262</f>
        <v>Dissertação</v>
      </c>
      <c r="B262" s="97" t="str">
        <f>'Inserção até 2020'!B262</f>
        <v>xx/xx/1984</v>
      </c>
      <c r="C262">
        <f>'Inserção até 2020'!C262</f>
        <v>0</v>
      </c>
      <c r="D262" s="97">
        <f>'Inserção até 2020'!D262</f>
        <v>0</v>
      </c>
      <c r="E262" t="str">
        <f>'Inserção até 2020'!E262</f>
        <v>João Chrisóstomo Pedroso Neto</v>
      </c>
      <c r="F262" t="str">
        <f>'Inserção até 2020'!F262</f>
        <v>Alfredo Scheid Lopes</v>
      </c>
      <c r="G262" t="str">
        <f>'Inserção até 2020'!G262</f>
        <v>Funcionalismo Público</v>
      </c>
      <c r="H262" t="str">
        <f>'Inserção até 2020'!H262</f>
        <v>Empresa de Pesquisa Agropecuária de Minas Gerais</v>
      </c>
      <c r="I262" t="str">
        <f>'Inserção até 2020'!I262</f>
        <v>EPAMIG</v>
      </c>
      <c r="J262" t="str">
        <f>'Inserção até 2020'!J262</f>
        <v>Pesquisador</v>
      </c>
      <c r="K262">
        <f>'Inserção até 2020'!K262</f>
        <v>0</v>
      </c>
      <c r="L262" t="str">
        <f>'Inserção até 2020'!L262</f>
        <v>EMPRESAS/INSTITUTOS ESTADUAIS DE PESQUISA</v>
      </c>
      <c r="M262">
        <f>'Inserção até 2020'!M262</f>
        <v>43773</v>
      </c>
      <c r="N262">
        <f>'Inserção até 2020'!N262</f>
        <v>0</v>
      </c>
    </row>
    <row r="263" spans="1:14" ht="14.25" hidden="1" x14ac:dyDescent="0.2">
      <c r="A263" t="str">
        <f>'Inserção até 2020'!A263</f>
        <v>Dissertação</v>
      </c>
      <c r="B263" s="97">
        <f>'Inserção até 2020'!B263</f>
        <v>33506</v>
      </c>
      <c r="C263">
        <f>'Inserção até 2020'!C263</f>
        <v>0</v>
      </c>
      <c r="D263" s="97">
        <f>'Inserção até 2020'!D263</f>
        <v>0</v>
      </c>
      <c r="E263" t="str">
        <f>'Inserção até 2020'!E263</f>
        <v>João Ferrari Neto</v>
      </c>
      <c r="F263" t="str">
        <f>'Inserção até 2020'!F263</f>
        <v>Valdemar Faquin</v>
      </c>
      <c r="G263" t="str">
        <f>'Inserção até 2020'!G263</f>
        <v>Funcionalismo Público</v>
      </c>
      <c r="H263" t="str">
        <f>'Inserção até 2020'!H263</f>
        <v>Fundação de Apoio à Pesquisa e ao Desenvolvimento do Agronegócio</v>
      </c>
      <c r="I263" t="str">
        <f>'Inserção até 2020'!I263</f>
        <v>Fapeagro</v>
      </c>
      <c r="J263" t="str">
        <f>'Inserção até 2020'!J263</f>
        <v>Pesquisador</v>
      </c>
      <c r="K263">
        <f>'Inserção até 2020'!K263</f>
        <v>0</v>
      </c>
      <c r="L263" t="str">
        <f>'Inserção até 2020'!L263</f>
        <v>AUTARQUIAS FEDERAIS/ESTADUAIS</v>
      </c>
      <c r="M263">
        <f>'Inserção até 2020'!M263</f>
        <v>37140</v>
      </c>
      <c r="N263">
        <f>'Inserção até 2020'!N263</f>
        <v>0</v>
      </c>
    </row>
    <row r="264" spans="1:14" ht="14.25" x14ac:dyDescent="0.2">
      <c r="A264" t="str">
        <f>'Inserção até 2020'!A83</f>
        <v>Dissertação</v>
      </c>
      <c r="B264" s="97">
        <f>'Inserção até 2020'!B83</f>
        <v>40395</v>
      </c>
      <c r="C264" t="str">
        <f>'Inserção até 2020'!C83</f>
        <v>Tese</v>
      </c>
      <c r="D264" s="97">
        <f>'Inserção até 2020'!D83</f>
        <v>41520</v>
      </c>
      <c r="E264" t="str">
        <f>'Inserção até 2020'!E83</f>
        <v>Carla Eloize Carducci</v>
      </c>
      <c r="F264" t="str">
        <f>'Inserção até 2020'!F83</f>
        <v>Geraldo César de Oliveira/Geraldo César de Oliveira</v>
      </c>
      <c r="G264" t="str">
        <f>'Inserção até 2020'!G83</f>
        <v xml:space="preserve">Docente </v>
      </c>
      <c r="H264" t="str">
        <f>'Inserção até 2020'!H83</f>
        <v>Universidade Federal da Grande Dourados</v>
      </c>
      <c r="I264" t="str">
        <f>'Inserção até 2020'!I83</f>
        <v>UFGD</v>
      </c>
      <c r="J264" t="str">
        <f>'Inserção até 2020'!J83</f>
        <v>Pública</v>
      </c>
      <c r="K264">
        <f>'Inserção até 2020'!K83</f>
        <v>0</v>
      </c>
      <c r="L264">
        <f>'Inserção até 2020'!L83</f>
        <v>0</v>
      </c>
      <c r="M264" s="97">
        <f>'Inserção até 2020'!M264</f>
        <v>43889</v>
      </c>
      <c r="N264" t="str">
        <f>'Inserção até 2020'!N83</f>
        <v>http://lattes.cnpq.br/3585988593213083</v>
      </c>
    </row>
    <row r="265" spans="1:14" ht="14.25" hidden="1" x14ac:dyDescent="0.2">
      <c r="A265" t="str">
        <f>'Inserção até 2020'!A265</f>
        <v>Dissertação</v>
      </c>
      <c r="B265" s="97">
        <f>'Inserção até 2020'!B265</f>
        <v>42716</v>
      </c>
      <c r="C265">
        <f>'Inserção até 2020'!C265</f>
        <v>0</v>
      </c>
      <c r="D265" s="97">
        <f>'Inserção até 2020'!D265</f>
        <v>0</v>
      </c>
      <c r="E265" t="str">
        <f>'Inserção até 2020'!E265</f>
        <v>João Marcelo de Carvalho</v>
      </c>
      <c r="F265" t="str">
        <f>'Inserção até 2020'!F265</f>
        <v>Maria Ligia de Souza Silva</v>
      </c>
      <c r="G265" t="str">
        <f>'Inserção até 2020'!G265</f>
        <v>Autônomo</v>
      </c>
      <c r="H265">
        <f>'Inserção até 2020'!H265</f>
        <v>0</v>
      </c>
      <c r="I265">
        <f>'Inserção até 2020'!I265</f>
        <v>0</v>
      </c>
      <c r="J265">
        <f>'Inserção até 2020'!J265</f>
        <v>0</v>
      </c>
      <c r="K265">
        <f>'Inserção até 2020'!K265</f>
        <v>0</v>
      </c>
      <c r="L265">
        <f>'Inserção até 2020'!L265</f>
        <v>0</v>
      </c>
      <c r="M265">
        <f>'Inserção até 2020'!M265</f>
        <v>43163</v>
      </c>
      <c r="N265" t="str">
        <f>'Inserção até 2020'!N265</f>
        <v>http://lattes.cnpq.br/0086131822028870</v>
      </c>
    </row>
    <row r="266" spans="1:14" ht="14.25" hidden="1" x14ac:dyDescent="0.2">
      <c r="A266">
        <f>'Inserção até 2020'!A266</f>
        <v>0</v>
      </c>
      <c r="B266" s="97">
        <f>'Inserção até 2020'!B266</f>
        <v>0</v>
      </c>
      <c r="C266" t="str">
        <f>'Inserção até 2020'!C266</f>
        <v>Tese</v>
      </c>
      <c r="D266" s="97">
        <f>'Inserção até 2020'!D266</f>
        <v>44225</v>
      </c>
      <c r="E266" t="str">
        <f>'Inserção até 2020'!E266</f>
        <v>João Paulo Carneiro</v>
      </c>
      <c r="F266" t="str">
        <f>'Inserção até 2020'!F266</f>
        <v>Bruno Teixeira Ribeiro</v>
      </c>
      <c r="G266">
        <f>'Inserção até 2020'!G266</f>
        <v>0</v>
      </c>
      <c r="H266">
        <f>'Inserção até 2020'!H266</f>
        <v>0</v>
      </c>
      <c r="I266">
        <f>'Inserção até 2020'!I266</f>
        <v>0</v>
      </c>
      <c r="J266">
        <f>'Inserção até 2020'!J266</f>
        <v>0</v>
      </c>
      <c r="K266">
        <f>'Inserção até 2020'!K266</f>
        <v>0</v>
      </c>
      <c r="L266">
        <f>'Inserção até 2020'!L266</f>
        <v>0</v>
      </c>
      <c r="M266">
        <f>'Inserção até 2020'!M266</f>
        <v>0</v>
      </c>
      <c r="N266">
        <f>'Inserção até 2020'!N266</f>
        <v>0</v>
      </c>
    </row>
    <row r="267" spans="1:14" ht="14.25" x14ac:dyDescent="0.2">
      <c r="A267" t="str">
        <f>'Inserção até 2020'!A236</f>
        <v>Dissertação</v>
      </c>
      <c r="B267" s="97">
        <f>'Inserção até 2020'!B236</f>
        <v>40382</v>
      </c>
      <c r="C267">
        <f>'Inserção até 2020'!C236</f>
        <v>0</v>
      </c>
      <c r="D267" s="97">
        <f>'Inserção até 2020'!D236</f>
        <v>0</v>
      </c>
      <c r="E267" t="str">
        <f>'Inserção até 2020'!E236</f>
        <v>Hilário Junior de Almeida</v>
      </c>
      <c r="F267" t="str">
        <f>'Inserção até 2020'!F236</f>
        <v>Valdemar Faquin</v>
      </c>
      <c r="G267" t="str">
        <f>'Inserção até 2020'!G236</f>
        <v xml:space="preserve">Docente </v>
      </c>
      <c r="H267" t="str">
        <f>'Inserção até 2020'!H236</f>
        <v>Universidade Federal da Grande Dourados</v>
      </c>
      <c r="I267" t="str">
        <f>'Inserção até 2020'!I236</f>
        <v>UFGD</v>
      </c>
      <c r="J267" t="str">
        <f>'Inserção até 2020'!J236</f>
        <v>Pública</v>
      </c>
      <c r="K267">
        <f>'Inserção até 2020'!K236</f>
        <v>0</v>
      </c>
      <c r="L267">
        <f>'Inserção até 2020'!L236</f>
        <v>0</v>
      </c>
      <c r="M267" s="97">
        <f>'Inserção até 2020'!M267</f>
        <v>43873</v>
      </c>
      <c r="N267" t="str">
        <f>'Inserção até 2020'!N236</f>
        <v>http://lattes.cnpq.br/3417202234851824</v>
      </c>
    </row>
    <row r="268" spans="1:14" ht="14.25" hidden="1" x14ac:dyDescent="0.2">
      <c r="A268" t="str">
        <f>'Inserção até 2020'!A268</f>
        <v>Dissertação</v>
      </c>
      <c r="B268" s="97" t="str">
        <f>'Inserção até 2020'!B268</f>
        <v>xx/xx/1977</v>
      </c>
      <c r="C268">
        <f>'Inserção até 2020'!C268</f>
        <v>0</v>
      </c>
      <c r="D268" s="97">
        <f>'Inserção até 2020'!D268</f>
        <v>0</v>
      </c>
      <c r="E268" t="str">
        <f>'Inserção até 2020'!E268</f>
        <v>Joaquim dos Santos Machado</v>
      </c>
      <c r="F268" t="str">
        <f>'Inserção até 2020'!F268</f>
        <v>Arnoldo Junqueira Netto</v>
      </c>
      <c r="G268" t="str">
        <f>'Inserção até 2020'!G268</f>
        <v>Sem informação pós-defesa</v>
      </c>
      <c r="H268">
        <f>'Inserção até 2020'!H268</f>
        <v>0</v>
      </c>
      <c r="I268">
        <f>'Inserção até 2020'!I268</f>
        <v>0</v>
      </c>
      <c r="J268">
        <f>'Inserção até 2020'!J268</f>
        <v>0</v>
      </c>
      <c r="K268" t="str">
        <f>'Inserção até 2020'!K268</f>
        <v>Sem informação na data do levantamento</v>
      </c>
      <c r="L268">
        <f>'Inserção até 2020'!L268</f>
        <v>0</v>
      </c>
      <c r="M268" t="str">
        <f>'Inserção até 2020'!M268</f>
        <v>Sem lattes</v>
      </c>
      <c r="N268">
        <f>'Inserção até 2020'!N268</f>
        <v>0</v>
      </c>
    </row>
    <row r="269" spans="1:14" ht="14.25" hidden="1" x14ac:dyDescent="0.2">
      <c r="A269" t="str">
        <f>'Inserção até 2020'!A269</f>
        <v>Dissertação</v>
      </c>
      <c r="B269" s="97" t="str">
        <f>'Inserção até 2020'!B269</f>
        <v>xx/xx/1984</v>
      </c>
      <c r="C269">
        <f>'Inserção até 2020'!C269</f>
        <v>0</v>
      </c>
      <c r="D269" s="97">
        <f>'Inserção até 2020'!D269</f>
        <v>0</v>
      </c>
      <c r="E269" t="str">
        <f>'Inserção até 2020'!E269</f>
        <v>Job Carneiro Vanderlei</v>
      </c>
      <c r="F269" t="str">
        <f>'Inserção até 2020'!F269</f>
        <v>Valdemar Faquin</v>
      </c>
      <c r="G269" t="str">
        <f>'Inserção até 2020'!G269</f>
        <v>Funcionalismo Público</v>
      </c>
      <c r="H269" t="str">
        <f>'Inserção até 2020'!H269</f>
        <v>Empresa de Assistência Técnica e Extensão Rural</v>
      </c>
      <c r="I269" t="str">
        <f>'Inserção até 2020'!I269</f>
        <v>EMATER</v>
      </c>
      <c r="J269">
        <f>'Inserção até 2020'!J269</f>
        <v>0</v>
      </c>
      <c r="K269" t="str">
        <f>'Inserção até 2020'!K269</f>
        <v>Goiás</v>
      </c>
      <c r="L269" t="str">
        <f>'Inserção até 2020'!L269</f>
        <v>EMPRESAS/INSTITUTOS ESTADUAIS DE PESQUISA</v>
      </c>
      <c r="M269">
        <f>'Inserção até 2020'!M269</f>
        <v>39765</v>
      </c>
      <c r="N269">
        <f>'Inserção até 2020'!N269</f>
        <v>0</v>
      </c>
    </row>
    <row r="270" spans="1:14" ht="14.25" x14ac:dyDescent="0.2">
      <c r="A270">
        <f>'Inserção até 2020'!A255</f>
        <v>0</v>
      </c>
      <c r="B270" s="97">
        <f>'Inserção até 2020'!B255</f>
        <v>0</v>
      </c>
      <c r="C270" t="str">
        <f>'Inserção até 2020'!C255</f>
        <v>Tese</v>
      </c>
      <c r="D270" s="97">
        <f>'Inserção até 2020'!D255</f>
        <v>40592</v>
      </c>
      <c r="E270" t="str">
        <f>'Inserção até 2020'!E255</f>
        <v>Jerusa Schneider</v>
      </c>
      <c r="F270" t="str">
        <f>'Inserção até 2020'!F255</f>
        <v>Luiz Roberto Guimarães Guilherme</v>
      </c>
      <c r="G270" t="str">
        <f>'Inserção até 2020'!G255</f>
        <v xml:space="preserve">Docente </v>
      </c>
      <c r="H270" t="str">
        <f>'Inserção até 2020'!H255</f>
        <v>Universidade Federal da Grande Dourados</v>
      </c>
      <c r="I270" t="str">
        <f>'Inserção até 2020'!I255</f>
        <v>UFGD</v>
      </c>
      <c r="J270" t="str">
        <f>'Inserção até 2020'!J255</f>
        <v>Pública</v>
      </c>
      <c r="K270" t="str">
        <f>'Inserção até 2020'!K255</f>
        <v>Professor Visitante do Programa de Pós Graduação em Engenharia Agrícola (PPGEA) atuando nas áreas: Água, Solos e Sistemas Agrícolas da Faculdade de Ciências Agrárias</v>
      </c>
      <c r="L270">
        <f>'Inserção até 2020'!L255</f>
        <v>0</v>
      </c>
      <c r="M270" s="97" t="str">
        <f>'Inserção até 2020'!M270</f>
        <v>Sem lattes</v>
      </c>
      <c r="N270" t="str">
        <f>'Inserção até 2020'!N255</f>
        <v>http://lattes.cnpq.br/8494610741585783</v>
      </c>
    </row>
    <row r="271" spans="1:14" ht="14.25" hidden="1" x14ac:dyDescent="0.2">
      <c r="A271" t="str">
        <f>'Inserção até 2020'!A271</f>
        <v>Dissertação</v>
      </c>
      <c r="B271" s="97">
        <f>'Inserção até 2020'!B271</f>
        <v>37330</v>
      </c>
      <c r="C271">
        <f>'Inserção até 2020'!C271</f>
        <v>0</v>
      </c>
      <c r="D271" s="97">
        <f>'Inserção até 2020'!D271</f>
        <v>0</v>
      </c>
      <c r="E271" t="str">
        <f>'Inserção até 2020'!E271</f>
        <v>Jonas Jacob Chiaradia</v>
      </c>
      <c r="F271" t="str">
        <f>'Inserção até 2020'!F271</f>
        <v>José Maria de Lima</v>
      </c>
      <c r="G271" t="str">
        <f>'Inserção até 2020'!G271</f>
        <v>Funcionalismo Privado</v>
      </c>
      <c r="H271" t="str">
        <f>'Inserção até 2020'!H271</f>
        <v>Biossolo Serviços Agronômicos e Ambientais Ltda</v>
      </c>
      <c r="I271">
        <f>'Inserção até 2020'!I271</f>
        <v>0</v>
      </c>
      <c r="J271">
        <f>'Inserção até 2020'!J271</f>
        <v>0</v>
      </c>
      <c r="K271">
        <f>'Inserção até 2020'!K271</f>
        <v>0</v>
      </c>
      <c r="L271">
        <f>'Inserção até 2020'!L271</f>
        <v>0</v>
      </c>
      <c r="M271">
        <f>'Inserção até 2020'!M271</f>
        <v>43564</v>
      </c>
      <c r="N271">
        <f>'Inserção até 2020'!N271</f>
        <v>0</v>
      </c>
    </row>
    <row r="272" spans="1:14" ht="14.25" hidden="1" x14ac:dyDescent="0.2">
      <c r="A272" t="str">
        <f>'Inserção até 2020'!A272</f>
        <v>Dissertação</v>
      </c>
      <c r="B272" s="97">
        <f>'Inserção até 2020'!B272</f>
        <v>42723</v>
      </c>
      <c r="C272">
        <f>'Inserção até 2020'!C272</f>
        <v>0</v>
      </c>
      <c r="D272" s="97">
        <f>'Inserção até 2020'!D272</f>
        <v>0</v>
      </c>
      <c r="E272" t="str">
        <f>'Inserção até 2020'!E272</f>
        <v>JORDANA LUISA DE CASTRO</v>
      </c>
      <c r="F272" t="str">
        <f>'Inserção até 2020'!F272</f>
        <v>Fatima M S Moreira</v>
      </c>
      <c r="G272" t="str">
        <f>'Inserção até 2020'!G272</f>
        <v>Doutorado</v>
      </c>
      <c r="H272" t="str">
        <f>'Inserção até 2020'!H272</f>
        <v>Universidade Federal de Lavras</v>
      </c>
      <c r="I272" t="str">
        <f>'Inserção até 2020'!I272</f>
        <v>UFLA</v>
      </c>
      <c r="J272" t="str">
        <f>'Inserção até 2020'!J272</f>
        <v>Programa de Pós-Graduação em Ciência do Solo (PPGCS)</v>
      </c>
      <c r="K272">
        <f>'Inserção até 2020'!K272</f>
        <v>0</v>
      </c>
      <c r="L272">
        <f>'Inserção até 2020'!L272</f>
        <v>0</v>
      </c>
      <c r="M272">
        <f>'Inserção até 2020'!M272</f>
        <v>44041</v>
      </c>
      <c r="N272" t="str">
        <f>'Inserção até 2020'!N272</f>
        <v>http://lattes.cnpq.br/7377055165843939</v>
      </c>
    </row>
    <row r="273" spans="1:14" ht="14.25" hidden="1" x14ac:dyDescent="0.2">
      <c r="A273" t="str">
        <f>'Inserção até 2020'!A273</f>
        <v>Dissertação</v>
      </c>
      <c r="B273" s="97" t="str">
        <f>'Inserção até 2020'!B273</f>
        <v>xx/xx/1988</v>
      </c>
      <c r="C273">
        <f>'Inserção até 2020'!C273</f>
        <v>0</v>
      </c>
      <c r="D273" s="97">
        <f>'Inserção até 2020'!D273</f>
        <v>0</v>
      </c>
      <c r="E273" t="str">
        <f>'Inserção até 2020'!E273</f>
        <v>Jorge Luiz Malburg</v>
      </c>
      <c r="F273" t="str">
        <f>'Inserção até 2020'!F273</f>
        <v>Janice Guedes de Carvalho</v>
      </c>
      <c r="G273" t="str">
        <f>'Inserção até 2020'!G273</f>
        <v>Funcionalismo Público</v>
      </c>
      <c r="H273" t="str">
        <f>'Inserção até 2020'!H273</f>
        <v>Empresa de Pesquisa Agropecuária e Extensão Rural de Santa Catarina</v>
      </c>
      <c r="I273" t="str">
        <f>'Inserção até 2020'!I273</f>
        <v xml:space="preserve">EPAGRI </v>
      </c>
      <c r="J273">
        <f>'Inserção até 2020'!J273</f>
        <v>0</v>
      </c>
      <c r="K273" t="str">
        <f>'Inserção até 2020'!K273</f>
        <v>Santa Catarina</v>
      </c>
      <c r="L273" t="str">
        <f>'Inserção até 2020'!L273</f>
        <v>EMPRESAS/INSTITUTOS ESTADUAIS DE PESQUISA</v>
      </c>
      <c r="M273">
        <f>'Inserção até 2020'!M273</f>
        <v>39016</v>
      </c>
      <c r="N273">
        <f>'Inserção até 2020'!N273</f>
        <v>0</v>
      </c>
    </row>
    <row r="274" spans="1:14" ht="14.25" x14ac:dyDescent="0.2">
      <c r="A274" t="str">
        <f>'Inserção até 2020'!A74</f>
        <v>Dissertação</v>
      </c>
      <c r="B274" s="97">
        <f>'Inserção até 2020'!B74</f>
        <v>38394</v>
      </c>
      <c r="C274" t="str">
        <f>'Inserção até 2020'!C74</f>
        <v>Tese</v>
      </c>
      <c r="D274" s="97">
        <f>'Inserção até 2020'!D74</f>
        <v>40045</v>
      </c>
      <c r="E274" t="str">
        <f>'Inserção até 2020'!E74</f>
        <v>Bruno de Oliveira Dias</v>
      </c>
      <c r="F274" t="str">
        <f>'Inserção até 2020'!F74</f>
        <v>Carlos Alberto Silva/Carlos Alberto Silva</v>
      </c>
      <c r="G274" t="str">
        <f>'Inserção até 2020'!G74</f>
        <v xml:space="preserve">Docente </v>
      </c>
      <c r="H274" t="str">
        <f>'Inserção até 2020'!H74</f>
        <v>Universidade Federal da Paraíba</v>
      </c>
      <c r="I274" t="str">
        <f>'Inserção até 2020'!I74</f>
        <v>UFPB</v>
      </c>
      <c r="J274" t="str">
        <f>'Inserção até 2020'!J74</f>
        <v>Pública</v>
      </c>
      <c r="K274">
        <f>'Inserção até 2020'!K74</f>
        <v>0</v>
      </c>
      <c r="L274">
        <f>'Inserção até 2020'!L74</f>
        <v>0</v>
      </c>
      <c r="M274" s="97">
        <f>'Inserção até 2020'!M274</f>
        <v>43888</v>
      </c>
      <c r="N274" t="str">
        <f>'Inserção até 2020'!N74</f>
        <v>http://lattes.cnpq.br/5131375455591026</v>
      </c>
    </row>
    <row r="275" spans="1:14" ht="14.25" hidden="1" x14ac:dyDescent="0.2">
      <c r="A275" t="str">
        <f>'Inserção até 2020'!A275</f>
        <v>Dissertação</v>
      </c>
      <c r="B275" s="97">
        <f>'Inserção até 2020'!B275</f>
        <v>35040</v>
      </c>
      <c r="C275">
        <f>'Inserção até 2020'!C275</f>
        <v>0</v>
      </c>
      <c r="D275" s="97">
        <f>'Inserção até 2020'!D275</f>
        <v>0</v>
      </c>
      <c r="E275" t="str">
        <f>'Inserção até 2020'!E275</f>
        <v>José Antônio Ramos Pereira</v>
      </c>
      <c r="F275" t="str">
        <f>'Inserção até 2020'!F275</f>
        <v>Romildo da Silva</v>
      </c>
      <c r="G275" t="str">
        <f>'Inserção até 2020'!G275</f>
        <v>Funcionalismo Público</v>
      </c>
      <c r="H275" t="str">
        <f>'Inserção até 2020'!H275</f>
        <v>Empresa Brasileira de Pesquisa Agropecuária</v>
      </c>
      <c r="I275" t="str">
        <f>'Inserção até 2020'!I275</f>
        <v>EMBRAPA</v>
      </c>
      <c r="J275" t="str">
        <f>'Inserção até 2020'!J275</f>
        <v>Pesquisador</v>
      </c>
      <c r="K275" t="str">
        <f>'Inserção até 2020'!K275</f>
        <v>Agrobiologia</v>
      </c>
      <c r="L275" t="str">
        <f>'Inserção até 2020'!L275</f>
        <v>AUTARQUIAS FEDERAIS/ESTADUAIS</v>
      </c>
      <c r="M275">
        <f>'Inserção até 2020'!M275</f>
        <v>38827</v>
      </c>
      <c r="N275">
        <f>'Inserção até 2020'!N275</f>
        <v>0</v>
      </c>
    </row>
    <row r="276" spans="1:14" ht="14.25" hidden="1" x14ac:dyDescent="0.2">
      <c r="A276" t="str">
        <f>'Inserção até 2020'!A276</f>
        <v>Dissertação</v>
      </c>
      <c r="B276" s="97" t="str">
        <f>'Inserção até 2020'!B276</f>
        <v>xx/xx/1978</v>
      </c>
      <c r="C276">
        <f>'Inserção até 2020'!C276</f>
        <v>0</v>
      </c>
      <c r="D276" s="97">
        <f>'Inserção até 2020'!D276</f>
        <v>0</v>
      </c>
      <c r="E276" t="str">
        <f>'Inserção até 2020'!E276</f>
        <v>José Carlos de Oliveira</v>
      </c>
      <c r="F276" t="str">
        <f>'Inserção até 2020'!F276</f>
        <v>Victor Gonçalves Bahia</v>
      </c>
      <c r="G276" t="str">
        <f>'Inserção até 2020'!G276</f>
        <v>Sem informação pós-defesa</v>
      </c>
      <c r="H276">
        <f>'Inserção até 2020'!H276</f>
        <v>0</v>
      </c>
      <c r="I276">
        <f>'Inserção até 2020'!I276</f>
        <v>0</v>
      </c>
      <c r="J276">
        <f>'Inserção até 2020'!J276</f>
        <v>0</v>
      </c>
      <c r="K276" t="str">
        <f>'Inserção até 2020'!K276</f>
        <v>Sem informação na data do levantamento</v>
      </c>
      <c r="L276">
        <f>'Inserção até 2020'!L276</f>
        <v>0</v>
      </c>
      <c r="M276" t="str">
        <f>'Inserção até 2020'!M276</f>
        <v>Sem lattes</v>
      </c>
      <c r="N276">
        <f>'Inserção até 2020'!N276</f>
        <v>0</v>
      </c>
    </row>
    <row r="277" spans="1:14" ht="14.25" x14ac:dyDescent="0.2">
      <c r="A277" t="str">
        <f>'Inserção até 2020'!A129</f>
        <v>Dissertação</v>
      </c>
      <c r="B277" s="97">
        <f>'Inserção até 2020'!B129</f>
        <v>34046</v>
      </c>
      <c r="C277">
        <f>'Inserção até 2020'!C129</f>
        <v>0</v>
      </c>
      <c r="D277" s="97">
        <f>'Inserção até 2020'!D129</f>
        <v>0</v>
      </c>
      <c r="E277" t="str">
        <f>'Inserção até 2020'!E129</f>
        <v>Djail Santos</v>
      </c>
      <c r="F277" t="str">
        <f>'Inserção até 2020'!F129</f>
        <v>Nilton Curi</v>
      </c>
      <c r="G277" t="str">
        <f>'Inserção até 2020'!G129</f>
        <v xml:space="preserve">Docente </v>
      </c>
      <c r="H277" t="str">
        <f>'Inserção até 2020'!H129</f>
        <v>Universidade Federal da Paraíba</v>
      </c>
      <c r="I277" t="str">
        <f>'Inserção até 2020'!I129</f>
        <v>UFPB</v>
      </c>
      <c r="J277" t="str">
        <f>'Inserção até 2020'!J129</f>
        <v>Pública</v>
      </c>
      <c r="K277">
        <f>'Inserção até 2020'!K129</f>
        <v>0</v>
      </c>
      <c r="L277">
        <f>'Inserção até 2020'!L129</f>
        <v>0</v>
      </c>
      <c r="M277" s="97">
        <f>'Inserção até 2020'!M277</f>
        <v>43835</v>
      </c>
      <c r="N277">
        <f>'Inserção até 2020'!N129</f>
        <v>0</v>
      </c>
    </row>
    <row r="278" spans="1:14" ht="14.25" hidden="1" x14ac:dyDescent="0.2">
      <c r="A278">
        <f>'Inserção até 2020'!A278</f>
        <v>0</v>
      </c>
      <c r="B278" s="97">
        <f>'Inserção até 2020'!B278</f>
        <v>0</v>
      </c>
      <c r="C278" t="str">
        <f>'Inserção até 2020'!C278</f>
        <v>Tese</v>
      </c>
      <c r="D278" s="97">
        <f>'Inserção até 2020'!D278</f>
        <v>43314</v>
      </c>
      <c r="E278" t="str">
        <f>'Inserção até 2020'!E278</f>
        <v>Jose Ferreira Lustosa Filho</v>
      </c>
      <c r="F278" t="str">
        <f>'Inserção até 2020'!F278</f>
        <v>Leonidas Carrijo Azevedo Melo</v>
      </c>
      <c r="G278" t="str">
        <f>'Inserção até 2020'!G278</f>
        <v>Pós-doutorado</v>
      </c>
      <c r="H278" t="str">
        <f>'Inserção até 2020'!H278</f>
        <v>Universidade Federal de Viçosa</v>
      </c>
      <c r="I278" t="str">
        <f>'Inserção até 2020'!I278</f>
        <v>UFV</v>
      </c>
      <c r="J278">
        <f>'Inserção até 2020'!J278</f>
        <v>0</v>
      </c>
      <c r="K278">
        <f>'Inserção até 2020'!K278</f>
        <v>0</v>
      </c>
      <c r="L278">
        <f>'Inserção até 2020'!L278</f>
        <v>0</v>
      </c>
      <c r="M278">
        <f>'Inserção até 2020'!M278</f>
        <v>44271</v>
      </c>
      <c r="N278" t="str">
        <f>'Inserção até 2020'!N278</f>
        <v>http://lattes.cnpq.br/7877976995570633</v>
      </c>
    </row>
    <row r="279" spans="1:14" ht="14.25" x14ac:dyDescent="0.2">
      <c r="A279">
        <f>'Inserção até 2020'!A169</f>
        <v>0</v>
      </c>
      <c r="B279" s="97">
        <f>'Inserção até 2020'!B169</f>
        <v>0</v>
      </c>
      <c r="C279" t="str">
        <f>'Inserção até 2020'!C169</f>
        <v>Tese</v>
      </c>
      <c r="D279" s="97">
        <f>'Inserção até 2020'!D169</f>
        <v>39875</v>
      </c>
      <c r="E279" t="str">
        <f>'Inserção até 2020'!E169</f>
        <v>Evio Eduardo Chaves de Melo</v>
      </c>
      <c r="F279" t="str">
        <f>'Inserção até 2020'!F169</f>
        <v>Luiz Roberto Guimarães Guilherme</v>
      </c>
      <c r="G279" t="str">
        <f>'Inserção até 2020'!G169</f>
        <v xml:space="preserve">Docente </v>
      </c>
      <c r="H279" t="str">
        <f>'Inserção até 2020'!H169</f>
        <v>Universidade Federal da Paraíba</v>
      </c>
      <c r="I279" t="str">
        <f>'Inserção até 2020'!I169</f>
        <v>UFPB</v>
      </c>
      <c r="J279" t="str">
        <f>'Inserção até 2020'!J169</f>
        <v>Pública</v>
      </c>
      <c r="K279">
        <f>'Inserção até 2020'!K169</f>
        <v>0</v>
      </c>
      <c r="L279">
        <f>'Inserção até 2020'!L169</f>
        <v>0</v>
      </c>
      <c r="M279" s="97">
        <f>'Inserção até 2020'!M279</f>
        <v>44286</v>
      </c>
      <c r="N279" t="str">
        <f>'Inserção até 2020'!N169</f>
        <v>http://lattes.cnpq.br/9620177633106674</v>
      </c>
    </row>
    <row r="280" spans="1:14" ht="14.25" hidden="1" x14ac:dyDescent="0.2">
      <c r="A280" t="str">
        <f>'Inserção até 2020'!A280</f>
        <v>Dissertação</v>
      </c>
      <c r="B280" s="97" t="str">
        <f>'Inserção até 2020'!B280</f>
        <v>xx/xx/1984</v>
      </c>
      <c r="C280">
        <f>'Inserção até 2020'!C280</f>
        <v>0</v>
      </c>
      <c r="D280" s="97">
        <f>'Inserção até 2020'!D280</f>
        <v>0</v>
      </c>
      <c r="E280" t="str">
        <f>'Inserção até 2020'!E280</f>
        <v>José Marcelo Grillo</v>
      </c>
      <c r="F280" t="str">
        <f>'Inserção até 2020'!F280</f>
        <v>João Batista Soares da Silva</v>
      </c>
      <c r="G280" t="str">
        <f>'Inserção até 2020'!G280</f>
        <v>Fora da área</v>
      </c>
      <c r="H280">
        <f>'Inserção até 2020'!H280</f>
        <v>0</v>
      </c>
      <c r="I280">
        <f>'Inserção até 2020'!I280</f>
        <v>0</v>
      </c>
      <c r="J280">
        <f>'Inserção até 2020'!J280</f>
        <v>0</v>
      </c>
      <c r="K280" t="str">
        <f>'Inserção até 2020'!K280</f>
        <v>Policial Federal</v>
      </c>
      <c r="L280">
        <f>'Inserção até 2020'!L280</f>
        <v>0</v>
      </c>
      <c r="M280" t="str">
        <f>'Inserção até 2020'!M280</f>
        <v>Sem lattes</v>
      </c>
      <c r="N280">
        <f>'Inserção até 2020'!N280</f>
        <v>0</v>
      </c>
    </row>
    <row r="281" spans="1:14" ht="14.25" hidden="1" x14ac:dyDescent="0.2">
      <c r="A281" t="str">
        <f>'Inserção até 2020'!A281</f>
        <v>Dissertação</v>
      </c>
      <c r="B281" s="97" t="str">
        <f>'Inserção até 2020'!B281</f>
        <v>xx/xx/1987</v>
      </c>
      <c r="C281">
        <f>'Inserção até 2020'!C281</f>
        <v>0</v>
      </c>
      <c r="D281" s="97">
        <f>'Inserção até 2020'!D281</f>
        <v>0</v>
      </c>
      <c r="E281" t="str">
        <f>'Inserção até 2020'!E281</f>
        <v>José Maria de Lima</v>
      </c>
      <c r="F281" t="str">
        <f>'Inserção até 2020'!F281</f>
        <v>Nilton Curi</v>
      </c>
      <c r="G281" t="str">
        <f>'Inserção até 2020'!G281</f>
        <v>Aposentado</v>
      </c>
      <c r="H281" t="str">
        <f>'Inserção até 2020'!H281</f>
        <v>Universidade Federal de Lavras</v>
      </c>
      <c r="I281" t="str">
        <f>'Inserção até 2020'!I281</f>
        <v>UFLA</v>
      </c>
      <c r="J281">
        <f>'Inserção até 2020'!J281</f>
        <v>0</v>
      </c>
      <c r="K281">
        <f>'Inserção até 2020'!K281</f>
        <v>0</v>
      </c>
      <c r="L281">
        <f>'Inserção até 2020'!L281</f>
        <v>0</v>
      </c>
      <c r="M281">
        <f>'Inserção até 2020'!M281</f>
        <v>43888</v>
      </c>
      <c r="N281">
        <f>'Inserção até 2020'!N281</f>
        <v>0</v>
      </c>
    </row>
    <row r="282" spans="1:14" ht="14.25" x14ac:dyDescent="0.2">
      <c r="A282" t="str">
        <f>'Inserção até 2020'!A195</f>
        <v>Dissertação</v>
      </c>
      <c r="B282" s="97">
        <f>'Inserção até 2020'!B195</f>
        <v>38772</v>
      </c>
      <c r="C282">
        <f>'Inserção até 2020'!C195</f>
        <v>0</v>
      </c>
      <c r="D282" s="97">
        <f>'Inserção até 2020'!D195</f>
        <v>0</v>
      </c>
      <c r="E282" t="str">
        <f>'Inserção até 2020'!E195</f>
        <v>Flávio Pereira de Oliveira</v>
      </c>
      <c r="F282" t="str">
        <f>'Inserção até 2020'!F195</f>
        <v>Marx Leandro Naves Silva</v>
      </c>
      <c r="G282" t="str">
        <f>'Inserção até 2020'!G195</f>
        <v xml:space="preserve">Docente </v>
      </c>
      <c r="H282" t="str">
        <f>'Inserção até 2020'!H195</f>
        <v>Universidade Federal da Paraíba</v>
      </c>
      <c r="I282" t="str">
        <f>'Inserção até 2020'!I195</f>
        <v>UFPB</v>
      </c>
      <c r="J282" t="str">
        <f>'Inserção até 2020'!J195</f>
        <v>Pública</v>
      </c>
      <c r="K282">
        <f>'Inserção até 2020'!K195</f>
        <v>0</v>
      </c>
      <c r="L282">
        <f>'Inserção até 2020'!L195</f>
        <v>0</v>
      </c>
      <c r="M282" s="97">
        <f>'Inserção até 2020'!M282</f>
        <v>43805</v>
      </c>
      <c r="N282" t="str">
        <f>'Inserção até 2020'!N195</f>
        <v>http://lattes.cnpq.br/9348151205974051</v>
      </c>
    </row>
    <row r="283" spans="1:14" ht="14.25" hidden="1" x14ac:dyDescent="0.2">
      <c r="A283" t="str">
        <f>'Inserção até 2020'!A283</f>
        <v>Dissertação</v>
      </c>
      <c r="B283" s="97" t="str">
        <f>'Inserção até 2020'!B283</f>
        <v>xx/xx/1977</v>
      </c>
      <c r="C283">
        <f>'Inserção até 2020'!C283</f>
        <v>0</v>
      </c>
      <c r="D283" s="97">
        <f>'Inserção até 2020'!D283</f>
        <v>0</v>
      </c>
      <c r="E283" t="str">
        <f>'Inserção até 2020'!E283</f>
        <v>José Pedro de Araújo</v>
      </c>
      <c r="F283" t="str">
        <f>'Inserção até 2020'!F283</f>
        <v>Geraldo Aparecido de Aquino Guedes</v>
      </c>
      <c r="G283" t="str">
        <f>'Inserção até 2020'!G283</f>
        <v>Sem informação pós-defesa</v>
      </c>
      <c r="H283">
        <f>'Inserção até 2020'!H283</f>
        <v>0</v>
      </c>
      <c r="I283">
        <f>'Inserção até 2020'!I283</f>
        <v>0</v>
      </c>
      <c r="J283">
        <f>'Inserção até 2020'!J283</f>
        <v>0</v>
      </c>
      <c r="K283">
        <f>'Inserção até 2020'!K283</f>
        <v>0</v>
      </c>
      <c r="L283">
        <f>'Inserção até 2020'!L283</f>
        <v>0</v>
      </c>
      <c r="M283" t="str">
        <f>'Inserção até 2020'!M283</f>
        <v>Não possui Currículo Lattes</v>
      </c>
      <c r="N283">
        <f>'Inserção até 2020'!N283</f>
        <v>0</v>
      </c>
    </row>
    <row r="284" spans="1:14" ht="14.25" hidden="1" x14ac:dyDescent="0.2">
      <c r="A284" t="str">
        <f>'Inserção até 2020'!A284</f>
        <v>Dissertação</v>
      </c>
      <c r="B284" s="97">
        <f>'Inserção até 2020'!B284</f>
        <v>34306</v>
      </c>
      <c r="C284">
        <f>'Inserção até 2020'!C284</f>
        <v>0</v>
      </c>
      <c r="D284" s="97">
        <f>'Inserção até 2020'!D284</f>
        <v>0</v>
      </c>
      <c r="E284" t="str">
        <f>'Inserção até 2020'!E284</f>
        <v>Jose Pereira da Silva Junior</v>
      </c>
      <c r="F284" t="str">
        <f>'Inserção até 2020'!F284</f>
        <v>José Oswaldo Siqueira</v>
      </c>
      <c r="G284" t="str">
        <f>'Inserção até 2020'!G284</f>
        <v>Funcionalismo Público</v>
      </c>
      <c r="H284" t="str">
        <f>'Inserção até 2020'!H284</f>
        <v>Empresa Brasileira de Pesquisa Agropecuária</v>
      </c>
      <c r="I284" t="str">
        <f>'Inserção até 2020'!I284</f>
        <v>EMBRAPA</v>
      </c>
      <c r="J284" t="str">
        <f>'Inserção até 2020'!J284</f>
        <v>Pesquisador</v>
      </c>
      <c r="K284" t="str">
        <f>'Inserção até 2020'!K284</f>
        <v>Trigo</v>
      </c>
      <c r="L284" t="str">
        <f>'Inserção até 2020'!L284</f>
        <v>AUTARQUIAS FEDERAIS/ESTADUAIS</v>
      </c>
      <c r="M284">
        <f>'Inserção até 2020'!M284</f>
        <v>42913</v>
      </c>
      <c r="N284">
        <f>'Inserção até 2020'!N284</f>
        <v>0</v>
      </c>
    </row>
    <row r="285" spans="1:14" ht="14.25" x14ac:dyDescent="0.2">
      <c r="A285">
        <f>'Inserção até 2020'!A300</f>
        <v>0</v>
      </c>
      <c r="B285" s="97">
        <f>'Inserção até 2020'!B300</f>
        <v>0</v>
      </c>
      <c r="C285" t="str">
        <f>'Inserção até 2020'!C300</f>
        <v>Tese</v>
      </c>
      <c r="D285" s="97">
        <f>'Inserção até 2020'!D300</f>
        <v>39514</v>
      </c>
      <c r="E285" t="str">
        <f>'Inserção até 2020'!E300</f>
        <v>Jussara Ellen Morais Frazao</v>
      </c>
      <c r="F285" t="str">
        <f>'Inserção até 2020'!F300</f>
        <v>Janice Guedes de Carvalho</v>
      </c>
      <c r="G285" t="str">
        <f>'Inserção até 2020'!G300</f>
        <v xml:space="preserve">Docente </v>
      </c>
      <c r="H285" t="str">
        <f>'Inserção até 2020'!H300</f>
        <v>Universidade Federal da Paraíba</v>
      </c>
      <c r="I285" t="str">
        <f>'Inserção até 2020'!I300</f>
        <v>UFPB</v>
      </c>
      <c r="J285" t="str">
        <f>'Inserção até 2020'!J300</f>
        <v>Pública</v>
      </c>
      <c r="K285">
        <f>'Inserção até 2020'!K300</f>
        <v>0</v>
      </c>
      <c r="L285">
        <f>'Inserção até 2020'!L300</f>
        <v>0</v>
      </c>
      <c r="M285" s="97">
        <f>'Inserção até 2020'!M285</f>
        <v>43894</v>
      </c>
      <c r="N285" t="str">
        <f>'Inserção até 2020'!N300</f>
        <v>http://lattes.cnpq.br/1726052187154548</v>
      </c>
    </row>
    <row r="286" spans="1:14" ht="14.25" x14ac:dyDescent="0.2">
      <c r="A286">
        <f>'Inserção até 2020'!A460</f>
        <v>0</v>
      </c>
      <c r="B286" s="97">
        <f>'Inserção até 2020'!B460</f>
        <v>0</v>
      </c>
      <c r="C286" t="str">
        <f>'Inserção até 2020'!C460</f>
        <v>Tese</v>
      </c>
      <c r="D286" s="97">
        <f>'Inserção até 2020'!D460</f>
        <v>39699</v>
      </c>
      <c r="E286" t="str">
        <f>'Inserção até 2020'!E460</f>
        <v>Regla Toujaguez la Rosa Massahud</v>
      </c>
      <c r="F286" t="str">
        <f>'Inserção até 2020'!F460</f>
        <v>Luiz Roberto Guimarães Guilherme</v>
      </c>
      <c r="G286" t="str">
        <f>'Inserção até 2020'!G460</f>
        <v xml:space="preserve">Docente </v>
      </c>
      <c r="H286" t="str">
        <f>'Inserção até 2020'!H460</f>
        <v>Universidade Federal de Alagoas</v>
      </c>
      <c r="I286" t="str">
        <f>'Inserção até 2020'!I460</f>
        <v>UFAL</v>
      </c>
      <c r="J286" t="str">
        <f>'Inserção até 2020'!J460</f>
        <v>Pública</v>
      </c>
      <c r="K286">
        <f>'Inserção até 2020'!K460</f>
        <v>0</v>
      </c>
      <c r="L286">
        <f>'Inserção até 2020'!L460</f>
        <v>0</v>
      </c>
      <c r="M286" s="97">
        <f>'Inserção até 2020'!M286</f>
        <v>41387</v>
      </c>
      <c r="N286">
        <f>'Inserção até 2020'!N460</f>
        <v>0</v>
      </c>
    </row>
    <row r="287" spans="1:14" ht="14.25" hidden="1" x14ac:dyDescent="0.2">
      <c r="A287">
        <f>'Inserção até 2020'!A287</f>
        <v>0</v>
      </c>
      <c r="B287" s="97">
        <f>'Inserção até 2020'!B287</f>
        <v>0</v>
      </c>
      <c r="C287" t="str">
        <f>'Inserção até 2020'!C287</f>
        <v>Tese</v>
      </c>
      <c r="D287" s="97">
        <f>'Inserção até 2020'!D287</f>
        <v>38190</v>
      </c>
      <c r="E287" t="str">
        <f>'Inserção até 2020'!E287</f>
        <v>Jose Tadeu Alves da Silva</v>
      </c>
      <c r="F287" t="str">
        <f>'Inserção até 2020'!F287</f>
        <v>Janice Guedes de Carvalho</v>
      </c>
      <c r="G287" t="str">
        <f>'Inserção até 2020'!G287</f>
        <v>Funcionalismo Público</v>
      </c>
      <c r="H287" t="str">
        <f>'Inserção até 2020'!H287</f>
        <v>Empresa de Pesquisa Agropecuária de Minas Gerais</v>
      </c>
      <c r="I287" t="str">
        <f>'Inserção até 2020'!I287</f>
        <v>EPAMIG</v>
      </c>
      <c r="J287" t="str">
        <f>'Inserção até 2020'!J287</f>
        <v>Pesquisador</v>
      </c>
      <c r="K287">
        <f>'Inserção até 2020'!K287</f>
        <v>0</v>
      </c>
      <c r="L287" t="str">
        <f>'Inserção até 2020'!L287</f>
        <v>EMPRESAS/INSTITUTOS ESTADUAIS DE PESQUISA</v>
      </c>
      <c r="M287">
        <f>'Inserção até 2020'!M287</f>
        <v>43377</v>
      </c>
      <c r="N287">
        <f>'Inserção até 2020'!N287</f>
        <v>0</v>
      </c>
    </row>
    <row r="288" spans="1:14" ht="14.25" x14ac:dyDescent="0.2">
      <c r="A288">
        <f>'Inserção até 2020'!A522</f>
        <v>0</v>
      </c>
      <c r="B288" s="97">
        <f>'Inserção até 2020'!B522</f>
        <v>0</v>
      </c>
      <c r="C288" t="str">
        <f>'Inserção até 2020'!C522</f>
        <v>Tese</v>
      </c>
      <c r="D288" s="97">
        <f>'Inserção até 2020'!D522</f>
        <v>43224</v>
      </c>
      <c r="E288" t="str">
        <f>'Inserção até 2020'!E522</f>
        <v>Vanuze Costa de Oliveira</v>
      </c>
      <c r="F288" t="str">
        <f>'Inserção até 2020'!F522</f>
        <v>Valdemar Faquin</v>
      </c>
      <c r="G288" t="str">
        <f>'Inserção até 2020'!G522</f>
        <v xml:space="preserve">Docente </v>
      </c>
      <c r="H288" t="str">
        <f>'Inserção até 2020'!H522</f>
        <v>Universidade Federal de Alagoas</v>
      </c>
      <c r="I288" t="str">
        <f>'Inserção até 2020'!I522</f>
        <v>UFAL</v>
      </c>
      <c r="J288" t="str">
        <f>'Inserção até 2020'!J522</f>
        <v>Pública</v>
      </c>
      <c r="K288" t="str">
        <f>'Inserção até 2020'!K522</f>
        <v>Docente do curso de Agroecologia</v>
      </c>
      <c r="L288">
        <f>'Inserção até 2020'!L522</f>
        <v>0</v>
      </c>
      <c r="M288" s="97">
        <f>'Inserção até 2020'!M288</f>
        <v>43660</v>
      </c>
      <c r="N288" t="str">
        <f>'Inserção até 2020'!N522</f>
        <v>http://lattes.cnpq.br/1204672864060547</v>
      </c>
    </row>
    <row r="289" spans="1:14" ht="14.25" hidden="1" x14ac:dyDescent="0.2">
      <c r="A289" t="str">
        <f>'Inserção até 2020'!A289</f>
        <v>Dissertação</v>
      </c>
      <c r="B289" s="97">
        <f>'Inserção até 2020'!B289</f>
        <v>42256</v>
      </c>
      <c r="C289" t="str">
        <f>'Inserção até 2020'!C289</f>
        <v>Tese</v>
      </c>
      <c r="D289" s="97">
        <f>'Inserção até 2020'!D289</f>
        <v>43736</v>
      </c>
      <c r="E289" t="str">
        <f>'Inserção até 2020'!E289</f>
        <v>Josimar Henrique de Lima Lessa</v>
      </c>
      <c r="F289" t="str">
        <f>'Inserção até 2020'!F289</f>
        <v>Guilherme Lopes</v>
      </c>
      <c r="G289" t="str">
        <f>'Inserção até 2020'!G289</f>
        <v>Funcionalismo Privado</v>
      </c>
      <c r="H289" t="str">
        <f>'Inserção até 2020'!H289</f>
        <v>Agroteste</v>
      </c>
      <c r="I289">
        <f>'Inserção até 2020'!I289</f>
        <v>0</v>
      </c>
      <c r="J289" t="str">
        <f>'Inserção até 2020'!J289</f>
        <v>Pesquisa e desenvolvimento</v>
      </c>
      <c r="K289">
        <f>'Inserção até 2020'!K289</f>
        <v>0</v>
      </c>
      <c r="L289">
        <f>'Inserção até 2020'!L289</f>
        <v>0</v>
      </c>
      <c r="M289">
        <f>'Inserção até 2020'!M289</f>
        <v>44021</v>
      </c>
      <c r="N289" t="str">
        <f>'Inserção até 2020'!N289</f>
        <v>http://lattes.cnpq.br/3461219788080946</v>
      </c>
    </row>
    <row r="290" spans="1:14" ht="14.25" x14ac:dyDescent="0.2">
      <c r="A290" t="str">
        <f>'Inserção até 2020'!A11</f>
        <v>Dissertação</v>
      </c>
      <c r="B290" s="97">
        <f>'Inserção até 2020'!B11</f>
        <v>0</v>
      </c>
      <c r="C290" t="str">
        <f>'Inserção até 2020'!C11</f>
        <v>Tese</v>
      </c>
      <c r="D290" s="97">
        <f>'Inserção até 2020'!D11</f>
        <v>39121</v>
      </c>
      <c r="E290" t="str">
        <f>'Inserção até 2020'!E11</f>
        <v>Adriana Silva Lima</v>
      </c>
      <c r="F290" t="str">
        <f>'Inserção até 2020'!F11</f>
        <v>Fatima Maria de Souza Moreira/Fatima Maria de Souza Moreira</v>
      </c>
      <c r="G290" t="str">
        <f>'Inserção até 2020'!G11</f>
        <v xml:space="preserve">Docente </v>
      </c>
      <c r="H290" t="str">
        <f>'Inserção até 2020'!H11</f>
        <v>Universidade Federal de Campina Grande</v>
      </c>
      <c r="I290" t="str">
        <f>'Inserção até 2020'!I11</f>
        <v>UFCG</v>
      </c>
      <c r="J290" t="str">
        <f>'Inserção até 2020'!J11</f>
        <v>Pública</v>
      </c>
      <c r="K290">
        <f>'Inserção até 2020'!K11</f>
        <v>0</v>
      </c>
      <c r="L290">
        <f>'Inserção até 2020'!L11</f>
        <v>0</v>
      </c>
      <c r="M290" s="97">
        <f>'Inserção até 2020'!M290</f>
        <v>44326</v>
      </c>
      <c r="N290" t="str">
        <f>'Inserção até 2020'!N11</f>
        <v>http://lattes.cnpq.br/8424540525517635</v>
      </c>
    </row>
    <row r="291" spans="1:14" ht="14.25" hidden="1" x14ac:dyDescent="0.2">
      <c r="A291" t="str">
        <f>'Inserção até 2020'!A291</f>
        <v>Dissertação</v>
      </c>
      <c r="B291" s="97">
        <f>'Inserção até 2020'!B291</f>
        <v>37336</v>
      </c>
      <c r="C291">
        <f>'Inserção até 2020'!C291</f>
        <v>0</v>
      </c>
      <c r="D291" s="97">
        <f>'Inserção até 2020'!D291</f>
        <v>0</v>
      </c>
      <c r="E291" t="str">
        <f>'Inserção até 2020'!E291</f>
        <v>Juciane Silva da Motta</v>
      </c>
      <c r="F291" t="str">
        <f>'Inserção até 2020'!F291</f>
        <v>Fatima Maria de Souza Moreira</v>
      </c>
      <c r="G291" t="str">
        <f>'Inserção até 2020'!G291</f>
        <v>Funcionalismo Público</v>
      </c>
      <c r="H291" t="str">
        <f>'Inserção até 2020'!H291</f>
        <v>Companhia Espírito Santense de Saneamento</v>
      </c>
      <c r="I291" t="str">
        <f>'Inserção até 2020'!I291</f>
        <v>CESAN</v>
      </c>
      <c r="J291">
        <f>'Inserção até 2020'!J291</f>
        <v>0</v>
      </c>
      <c r="K291" t="str">
        <f>'Inserção até 2020'!K291</f>
        <v>empresa saneamento ES</v>
      </c>
      <c r="L291" t="str">
        <f>'Inserção até 2020'!L291</f>
        <v>SOCIEDADE DE ECONOMIA MISTA</v>
      </c>
      <c r="M291">
        <f>'Inserção até 2020'!M291</f>
        <v>36678</v>
      </c>
      <c r="N291">
        <f>'Inserção até 2020'!N291</f>
        <v>0</v>
      </c>
    </row>
    <row r="292" spans="1:14" ht="14.25" x14ac:dyDescent="0.2">
      <c r="A292">
        <f>'Inserção até 2020'!A125</f>
        <v>0</v>
      </c>
      <c r="B292" s="97">
        <f>'Inserção até 2020'!B125</f>
        <v>0</v>
      </c>
      <c r="C292" t="str">
        <f>'Inserção até 2020'!C125</f>
        <v>Tese</v>
      </c>
      <c r="D292" s="97">
        <f>'Inserção até 2020'!D125</f>
        <v>36613</v>
      </c>
      <c r="E292" t="str">
        <f>'Inserção até 2020'!E125</f>
        <v>Diercules Rodrigues Santos</v>
      </c>
      <c r="F292" t="str">
        <f>'Inserção até 2020'!F125</f>
        <v>Fatima Maria de Souza Moreira</v>
      </c>
      <c r="G292" t="str">
        <f>'Inserção até 2020'!G125</f>
        <v xml:space="preserve">Docente </v>
      </c>
      <c r="H292" t="str">
        <f>'Inserção até 2020'!H125</f>
        <v>Universidade Federal de Campina Grande</v>
      </c>
      <c r="I292" t="str">
        <f>'Inserção até 2020'!I125</f>
        <v>UFCG</v>
      </c>
      <c r="J292" t="str">
        <f>'Inserção até 2020'!J125</f>
        <v>Pública</v>
      </c>
      <c r="K292">
        <f>'Inserção até 2020'!K125</f>
        <v>0</v>
      </c>
      <c r="L292">
        <f>'Inserção até 2020'!L125</f>
        <v>0</v>
      </c>
      <c r="M292" s="97">
        <f>'Inserção até 2020'!M292</f>
        <v>44252</v>
      </c>
      <c r="N292">
        <f>'Inserção até 2020'!N125</f>
        <v>0</v>
      </c>
    </row>
    <row r="293" spans="1:14" ht="14.25" hidden="1" x14ac:dyDescent="0.2">
      <c r="A293" t="str">
        <f>'Inserção até 2020'!A293</f>
        <v>Dissertação</v>
      </c>
      <c r="B293" s="97">
        <f>'Inserção até 2020'!B293</f>
        <v>42996</v>
      </c>
      <c r="C293">
        <f>'Inserção até 2020'!C293</f>
        <v>0</v>
      </c>
      <c r="D293" s="97">
        <f>'Inserção até 2020'!D293</f>
        <v>0</v>
      </c>
      <c r="E293" t="str">
        <f>'Inserção até 2020'!E293</f>
        <v>Juliana Volpi Emrich Pinto</v>
      </c>
      <c r="F293" t="str">
        <f>'Inserção até 2020'!F293</f>
        <v>Fatima Maria de Souza Moreira</v>
      </c>
      <c r="G293" t="str">
        <f>'Inserção até 2020'!G293</f>
        <v>Fora da área</v>
      </c>
      <c r="H293">
        <f>'Inserção até 2020'!H293</f>
        <v>0</v>
      </c>
      <c r="I293">
        <f>'Inserção até 2020'!I293</f>
        <v>0</v>
      </c>
      <c r="J293">
        <f>'Inserção até 2020'!J293</f>
        <v>0</v>
      </c>
      <c r="K293" t="str">
        <f>'Inserção até 2020'!K293</f>
        <v>Fora da área de Ciência do Solo</v>
      </c>
      <c r="L293">
        <f>'Inserção até 2020'!L293</f>
        <v>0</v>
      </c>
      <c r="M293">
        <f>'Inserção até 2020'!M293</f>
        <v>43521</v>
      </c>
      <c r="N293" t="str">
        <f>'Inserção até 2020'!N293</f>
        <v>http://lattes.cnpq.br/8949253976604123</v>
      </c>
    </row>
    <row r="294" spans="1:14" ht="14.25" hidden="1" x14ac:dyDescent="0.2">
      <c r="A294" t="str">
        <f>'Inserção até 2020'!A294</f>
        <v>Dissertação</v>
      </c>
      <c r="B294" s="97">
        <f>'Inserção até 2020'!B294</f>
        <v>38121</v>
      </c>
      <c r="C294">
        <f>'Inserção até 2020'!C294</f>
        <v>0</v>
      </c>
      <c r="D294" s="97">
        <f>'Inserção até 2020'!D294</f>
        <v>0</v>
      </c>
      <c r="E294" t="str">
        <f>'Inserção até 2020'!E294</f>
        <v>Juliano dos Santos Malty</v>
      </c>
      <c r="F294" t="str">
        <f>'Inserção até 2020'!F294</f>
        <v>José Oswaldo Siqueira</v>
      </c>
      <c r="G294" t="str">
        <f>'Inserção até 2020'!G294</f>
        <v>Funcionalismo Público</v>
      </c>
      <c r="H294" t="str">
        <f>'Inserção até 2020'!H294</f>
        <v>Agência Nacional de Vigilância Sanitária</v>
      </c>
      <c r="I294" t="str">
        <f>'Inserção até 2020'!I294</f>
        <v>Anvisa</v>
      </c>
      <c r="J294" t="str">
        <f>'Inserção até 2020'!J294</f>
        <v>Servidor Público</v>
      </c>
      <c r="K294">
        <f>'Inserção até 2020'!K294</f>
        <v>0</v>
      </c>
      <c r="L294" t="str">
        <f>'Inserção até 2020'!L294</f>
        <v>AUTARQUIAS FEDERAIS/ESTADUAIS</v>
      </c>
      <c r="M294">
        <f>'Inserção até 2020'!M294</f>
        <v>42269</v>
      </c>
      <c r="N294">
        <f>'Inserção até 2020'!N294</f>
        <v>0</v>
      </c>
    </row>
    <row r="295" spans="1:14" ht="14.25" x14ac:dyDescent="0.2">
      <c r="A295">
        <f>'Inserção até 2020'!A286</f>
        <v>0</v>
      </c>
      <c r="B295" s="97">
        <f>'Inserção até 2020'!B286</f>
        <v>0</v>
      </c>
      <c r="C295" t="str">
        <f>'Inserção até 2020'!C286</f>
        <v>Tese</v>
      </c>
      <c r="D295" s="97">
        <f>'Inserção até 2020'!D286</f>
        <v>36574</v>
      </c>
      <c r="E295" t="str">
        <f>'Inserção até 2020'!E286</f>
        <v>José Romilson Paes de Miranda</v>
      </c>
      <c r="F295" t="str">
        <f>'Inserção até 2020'!F286</f>
        <v>Janice Guedes de Carvalho</v>
      </c>
      <c r="G295" t="str">
        <f>'Inserção até 2020'!G286</f>
        <v xml:space="preserve">Docente </v>
      </c>
      <c r="H295" t="str">
        <f>'Inserção até 2020'!H286</f>
        <v>Universidade Federal de Campina Grande</v>
      </c>
      <c r="I295" t="str">
        <f>'Inserção até 2020'!I286</f>
        <v>UFCG</v>
      </c>
      <c r="J295" t="str">
        <f>'Inserção até 2020'!J286</f>
        <v>Pública</v>
      </c>
      <c r="K295">
        <f>'Inserção até 2020'!K286</f>
        <v>0</v>
      </c>
      <c r="L295">
        <f>'Inserção até 2020'!L286</f>
        <v>0</v>
      </c>
      <c r="M295" s="97">
        <f>'Inserção até 2020'!M295</f>
        <v>43881</v>
      </c>
      <c r="N295">
        <f>'Inserção até 2020'!N286</f>
        <v>0</v>
      </c>
    </row>
    <row r="296" spans="1:14" ht="14.25" hidden="1" x14ac:dyDescent="0.2">
      <c r="A296" t="str">
        <f>'Inserção até 2020'!A296</f>
        <v>Dissertação</v>
      </c>
      <c r="B296" s="97">
        <f>'Inserção até 2020'!B296</f>
        <v>35639</v>
      </c>
      <c r="C296" t="str">
        <f>'Inserção até 2020'!C296</f>
        <v>Tese</v>
      </c>
      <c r="D296" s="97">
        <f>'Inserção até 2020'!D296</f>
        <v>0</v>
      </c>
      <c r="E296" t="str">
        <f>'Inserção até 2020'!E296</f>
        <v>Júlio César Bertoni</v>
      </c>
      <c r="F296" t="str">
        <f>'Inserção até 2020'!F296</f>
        <v>Francisco Sandro Rodrigues Holanda/Luiz Roberto Guimarães Guilherme</v>
      </c>
      <c r="G296" t="str">
        <f>'Inserção até 2020'!G296</f>
        <v>Funcionalismo Privado</v>
      </c>
      <c r="H296" t="str">
        <f>'Inserção até 2020'!H296</f>
        <v>Adama</v>
      </c>
      <c r="I296">
        <f>'Inserção até 2020'!I296</f>
        <v>0</v>
      </c>
      <c r="J296">
        <f>'Inserção até 2020'!J296</f>
        <v>0</v>
      </c>
      <c r="K296">
        <f>'Inserção até 2020'!K296</f>
        <v>0</v>
      </c>
      <c r="L296">
        <f>'Inserção até 2020'!L296</f>
        <v>0</v>
      </c>
      <c r="M296">
        <f>'Inserção até 2020'!M296</f>
        <v>37329</v>
      </c>
      <c r="N296">
        <f>'Inserção até 2020'!N296</f>
        <v>0</v>
      </c>
    </row>
    <row r="297" spans="1:14" ht="14.25" hidden="1" x14ac:dyDescent="0.2">
      <c r="A297" t="str">
        <f>'Inserção até 2020'!A297</f>
        <v>Dissertação</v>
      </c>
      <c r="B297" s="97">
        <f>'Inserção até 2020'!B297</f>
        <v>34284</v>
      </c>
      <c r="C297">
        <f>'Inserção até 2020'!C297</f>
        <v>0</v>
      </c>
      <c r="D297" s="97">
        <f>'Inserção até 2020'!D297</f>
        <v>0</v>
      </c>
      <c r="E297" t="str">
        <f>'Inserção até 2020'!E297</f>
        <v>Júlio Cezar Franchini Santos</v>
      </c>
      <c r="F297" t="str">
        <f>'Inserção até 2020'!F297</f>
        <v>Mozart Martins Ferreira</v>
      </c>
      <c r="G297" t="str">
        <f>'Inserção até 2020'!G297</f>
        <v>Funcionalismo Público</v>
      </c>
      <c r="H297" t="str">
        <f>'Inserção até 2020'!H297</f>
        <v>Empresa Brasileira de Pesquisa Agropecuária</v>
      </c>
      <c r="I297" t="str">
        <f>'Inserção até 2020'!I297</f>
        <v>EMBRAPA</v>
      </c>
      <c r="J297" t="str">
        <f>'Inserção até 2020'!J297</f>
        <v>Pesquisador</v>
      </c>
      <c r="K297" t="str">
        <f>'Inserção até 2020'!K297</f>
        <v>Soja</v>
      </c>
      <c r="L297" t="str">
        <f>'Inserção até 2020'!L297</f>
        <v>AUTARQUIAS FEDERAIS/ESTADUAIS</v>
      </c>
      <c r="M297">
        <f>'Inserção até 2020'!M297</f>
        <v>43901</v>
      </c>
      <c r="N297">
        <f>'Inserção até 2020'!N297</f>
        <v>0</v>
      </c>
    </row>
    <row r="298" spans="1:14" ht="14.25" x14ac:dyDescent="0.2">
      <c r="A298" t="str">
        <f>'Inserção até 2020'!A290</f>
        <v>Dissertação</v>
      </c>
      <c r="B298" s="97">
        <f>'Inserção até 2020'!B290</f>
        <v>38540</v>
      </c>
      <c r="C298" t="str">
        <f>'Inserção até 2020'!C290</f>
        <v>Tese</v>
      </c>
      <c r="D298" s="97">
        <f>'Inserção até 2020'!D290</f>
        <v>39661</v>
      </c>
      <c r="E298" t="str">
        <f>'Inserção até 2020'!E290</f>
        <v>Josinaldo Lopes Araújo</v>
      </c>
      <c r="F298" t="str">
        <f>'Inserção até 2020'!F290</f>
        <v>Valdemar Faquin/Valdemar Faquin</v>
      </c>
      <c r="G298" t="str">
        <f>'Inserção até 2020'!G290</f>
        <v xml:space="preserve">Docente </v>
      </c>
      <c r="H298" t="str">
        <f>'Inserção até 2020'!H290</f>
        <v>Universidade Federal de Campina Grande</v>
      </c>
      <c r="I298" t="str">
        <f>'Inserção até 2020'!I290</f>
        <v>UFCG</v>
      </c>
      <c r="J298" t="str">
        <f>'Inserção até 2020'!J290</f>
        <v>Pública</v>
      </c>
      <c r="K298" t="str">
        <f>'Inserção até 2020'!K290</f>
        <v>Docente Associado</v>
      </c>
      <c r="L298">
        <f>'Inserção até 2020'!L290</f>
        <v>0</v>
      </c>
      <c r="M298" s="97">
        <f>'Inserção até 2020'!M298</f>
        <v>44322</v>
      </c>
      <c r="N298" t="str">
        <f>'Inserção até 2020'!N290</f>
        <v>https://orcid.org/0000-0003-4669-6114</v>
      </c>
    </row>
    <row r="299" spans="1:14" ht="14.25" x14ac:dyDescent="0.2">
      <c r="A299" t="str">
        <f>'Inserção até 2020'!A250</f>
        <v>Dissertação</v>
      </c>
      <c r="B299" s="97">
        <f>'Inserção até 2020'!B250</f>
        <v>33879</v>
      </c>
      <c r="C299">
        <f>'Inserção até 2020'!C250</f>
        <v>0</v>
      </c>
      <c r="D299" s="97">
        <f>'Inserção até 2020'!D250</f>
        <v>0</v>
      </c>
      <c r="E299" t="str">
        <f>'Inserção até 2020'!E250</f>
        <v>Jaqueline Fátima Rodrigues</v>
      </c>
      <c r="F299" t="str">
        <f>'Inserção até 2020'!F250</f>
        <v>Geraldo Aparecido de Aquino Guedes</v>
      </c>
      <c r="G299" t="str">
        <f>'Inserção até 2020'!G250</f>
        <v xml:space="preserve">Docente </v>
      </c>
      <c r="H299" t="str">
        <f>'Inserção até 2020'!H250</f>
        <v>Universidade Federal de Goiás</v>
      </c>
      <c r="I299" t="str">
        <f>'Inserção até 2020'!I250</f>
        <v>UFG</v>
      </c>
      <c r="J299" t="str">
        <f>'Inserção até 2020'!J250</f>
        <v>Pública</v>
      </c>
      <c r="K299">
        <f>'Inserção até 2020'!K250</f>
        <v>0</v>
      </c>
      <c r="L299">
        <f>'Inserção até 2020'!L250</f>
        <v>0</v>
      </c>
      <c r="M299" s="97">
        <f>'Inserção até 2020'!M299</f>
        <v>43901</v>
      </c>
      <c r="N299">
        <f>'Inserção até 2020'!N250</f>
        <v>0</v>
      </c>
    </row>
    <row r="300" spans="1:14" ht="14.25" x14ac:dyDescent="0.2">
      <c r="A300" t="str">
        <f>'Inserção até 2020'!A148</f>
        <v>Dissertação</v>
      </c>
      <c r="B300" s="97">
        <f>'Inserção até 2020'!B148</f>
        <v>34753</v>
      </c>
      <c r="C300" t="str">
        <f>'Inserção até 2020'!C148</f>
        <v>Tese</v>
      </c>
      <c r="D300" s="97">
        <f>'Inserção até 2020'!D148</f>
        <v>36753</v>
      </c>
      <c r="E300" t="str">
        <f>'Inserção até 2020'!E148</f>
        <v>Eliane Guimarães Pereira Melloni</v>
      </c>
      <c r="F300" t="str">
        <f>'Inserção até 2020'!F148</f>
        <v>José Oswaldo Siqueira/Fatima Maria de Souza Moreira</v>
      </c>
      <c r="G300" t="str">
        <f>'Inserção até 2020'!G148</f>
        <v xml:space="preserve">Docente </v>
      </c>
      <c r="H300" t="str">
        <f>'Inserção até 2020'!H148</f>
        <v>Universidade Federal de Itajubá</v>
      </c>
      <c r="I300" t="str">
        <f>'Inserção até 2020'!I148</f>
        <v>UNIFEI</v>
      </c>
      <c r="J300" t="str">
        <f>'Inserção até 2020'!J148</f>
        <v>Pública</v>
      </c>
      <c r="K300">
        <f>'Inserção até 2020'!K148</f>
        <v>0</v>
      </c>
      <c r="L300">
        <f>'Inserção até 2020'!L148</f>
        <v>0</v>
      </c>
      <c r="M300" s="97">
        <f>'Inserção até 2020'!M300</f>
        <v>43752</v>
      </c>
      <c r="N300">
        <f>'Inserção até 2020'!N148</f>
        <v>0</v>
      </c>
    </row>
    <row r="301" spans="1:14" ht="14.25" hidden="1" x14ac:dyDescent="0.2">
      <c r="A301" t="str">
        <f>'Inserção até 2020'!A301</f>
        <v>Dissertação</v>
      </c>
      <c r="B301" s="97">
        <f>'Inserção até 2020'!B301</f>
        <v>40967</v>
      </c>
      <c r="C301" t="str">
        <f>'Inserção até 2020'!C301</f>
        <v>Tese</v>
      </c>
      <c r="D301" s="97">
        <f>'Inserção até 2020'!D301</f>
        <v>42058</v>
      </c>
      <c r="E301" t="str">
        <f>'Inserção até 2020'!E301</f>
        <v>Kaio Gonçalves de Lima Dias</v>
      </c>
      <c r="F301" t="str">
        <f>'Inserção até 2020'!F301</f>
        <v>Antonio Eduardo Furtini Neto/Paulo Tácito Gontijo Guimarães</v>
      </c>
      <c r="G301" t="str">
        <f>'Inserção até 2020'!G301</f>
        <v>Funcionalismo Privado</v>
      </c>
      <c r="H301" t="str">
        <f>'Inserção até 2020'!H301</f>
        <v>Yara Brasil</v>
      </c>
      <c r="I301">
        <f>'Inserção até 2020'!I301</f>
        <v>0</v>
      </c>
      <c r="J301" t="str">
        <f>'Inserção até 2020'!J301</f>
        <v>Especialista Senior</v>
      </c>
      <c r="K301">
        <f>'Inserção até 2020'!K301</f>
        <v>0</v>
      </c>
      <c r="L301">
        <f>'Inserção até 2020'!L301</f>
        <v>0</v>
      </c>
      <c r="M301">
        <f>'Inserção até 2020'!M301</f>
        <v>43426</v>
      </c>
      <c r="N301" t="str">
        <f>'Inserção até 2020'!N301</f>
        <v>http://lattes.cnpq.br/1354564546682946</v>
      </c>
    </row>
    <row r="302" spans="1:14" ht="14.25" hidden="1" x14ac:dyDescent="0.2">
      <c r="A302" t="str">
        <f>'Inserção até 2020'!A302</f>
        <v>Dissertação</v>
      </c>
      <c r="B302" s="97">
        <f>'Inserção até 2020'!B302</f>
        <v>41323</v>
      </c>
      <c r="C302">
        <f>'Inserção até 2020'!C302</f>
        <v>0</v>
      </c>
      <c r="D302" s="97">
        <f>'Inserção até 2020'!D302</f>
        <v>0</v>
      </c>
      <c r="E302" t="str">
        <f>'Inserção até 2020'!E302</f>
        <v>Karina Barroso Silva</v>
      </c>
      <c r="F302" t="str">
        <f>'Inserção até 2020'!F302</f>
        <v>Fatima Maria de Souza Moreira</v>
      </c>
      <c r="G302" t="str">
        <f>'Inserção até 2020'!G302</f>
        <v>Pós-doutorado</v>
      </c>
      <c r="H302" t="str">
        <f>'Inserção até 2020'!H302</f>
        <v>Universidade Federal de Lavras</v>
      </c>
      <c r="I302" t="str">
        <f>'Inserção até 2020'!I302</f>
        <v>UFLA</v>
      </c>
      <c r="J302" t="str">
        <f>'Inserção até 2020'!J302</f>
        <v>Programa de Pós-Graduação em Agronomia/Fitotecnia</v>
      </c>
      <c r="K302" t="str">
        <f>'Inserção até 2020'!K302</f>
        <v>PNPD CAPES</v>
      </c>
      <c r="L302">
        <f>'Inserção até 2020'!L302</f>
        <v>0</v>
      </c>
      <c r="M302">
        <f>'Inserção até 2020'!M302</f>
        <v>43741</v>
      </c>
      <c r="N302" t="str">
        <f>'Inserção até 2020'!N302</f>
        <v>http://lattes.cnpq.br/8909850142719777</v>
      </c>
    </row>
    <row r="303" spans="1:14" ht="14.25" x14ac:dyDescent="0.2">
      <c r="A303" t="str">
        <f>'Inserção até 2020'!A381</f>
        <v>Dissertação</v>
      </c>
      <c r="B303" s="97" t="str">
        <f>'Inserção até 2020'!B381</f>
        <v>xx/xx/1983</v>
      </c>
      <c r="C303">
        <f>'Inserção até 2020'!C381</f>
        <v>0</v>
      </c>
      <c r="D303" s="97">
        <f>'Inserção até 2020'!D381</f>
        <v>0</v>
      </c>
      <c r="E303" t="str">
        <f>'Inserção até 2020'!E381</f>
        <v>Maria Inês Nogueira Alvarenga</v>
      </c>
      <c r="F303" t="str">
        <f>'Inserção até 2020'!F381</f>
        <v>Alfredo Scheid Lopes</v>
      </c>
      <c r="G303" t="str">
        <f>'Inserção até 2020'!G381</f>
        <v xml:space="preserve">Docente </v>
      </c>
      <c r="H303" t="str">
        <f>'Inserção até 2020'!H381</f>
        <v>Universidade Federal de Itajubá</v>
      </c>
      <c r="I303" t="str">
        <f>'Inserção até 2020'!I381</f>
        <v>UNIFEI</v>
      </c>
      <c r="J303" t="str">
        <f>'Inserção até 2020'!J381</f>
        <v>Pública</v>
      </c>
      <c r="K303">
        <f>'Inserção até 2020'!K381</f>
        <v>0</v>
      </c>
      <c r="L303">
        <f>'Inserção até 2020'!L381</f>
        <v>0</v>
      </c>
      <c r="M303" s="97">
        <f>'Inserção até 2020'!M303</f>
        <v>44310</v>
      </c>
      <c r="N303">
        <f>'Inserção até 2020'!N381</f>
        <v>0</v>
      </c>
    </row>
    <row r="304" spans="1:14" ht="14.25" hidden="1" x14ac:dyDescent="0.2">
      <c r="A304">
        <f>'Inserção até 2020'!A304</f>
        <v>0</v>
      </c>
      <c r="B304" s="97">
        <f>'Inserção até 2020'!B304</f>
        <v>0</v>
      </c>
      <c r="C304" t="str">
        <f>'Inserção até 2020'!C304</f>
        <v>Tese</v>
      </c>
      <c r="D304" s="97">
        <f>'Inserção até 2020'!D304</f>
        <v>40955</v>
      </c>
      <c r="E304" t="str">
        <f>'Inserção até 2020'!E304</f>
        <v>Karine Dias Batista</v>
      </c>
      <c r="F304" t="str">
        <f>'Inserção até 2020'!F304</f>
        <v>Valdemar Faquin</v>
      </c>
      <c r="G304" t="str">
        <f>'Inserção até 2020'!G304</f>
        <v>Funcionalismo Público</v>
      </c>
      <c r="H304" t="str">
        <f>'Inserção até 2020'!H304</f>
        <v>Empresa Brasileira de Pesquisa Agropecuária</v>
      </c>
      <c r="I304" t="str">
        <f>'Inserção até 2020'!I304</f>
        <v>EMBRAPA</v>
      </c>
      <c r="J304" t="str">
        <f>'Inserção até 2020'!J304</f>
        <v>Pesquisador</v>
      </c>
      <c r="K304" t="str">
        <f>'Inserção até 2020'!K304</f>
        <v>Roraima</v>
      </c>
      <c r="L304" t="str">
        <f>'Inserção até 2020'!L304</f>
        <v>AUTARQUIAS FEDERAIS/ESTADUAIS</v>
      </c>
      <c r="M304">
        <f>'Inserção até 2020'!M304</f>
        <v>44267</v>
      </c>
      <c r="N304" t="str">
        <f>'Inserção até 2020'!N304</f>
        <v>http://lattes.cnpq.br/9872840603309665</v>
      </c>
    </row>
    <row r="305" spans="1:14" ht="14.25" hidden="1" x14ac:dyDescent="0.2">
      <c r="A305" t="str">
        <f>'Inserção até 2020'!A305</f>
        <v>Dissertação</v>
      </c>
      <c r="B305" s="97">
        <f>'Inserção até 2020'!B305</f>
        <v>43294</v>
      </c>
      <c r="C305">
        <f>'Inserção até 2020'!C305</f>
        <v>0</v>
      </c>
      <c r="D305" s="97">
        <f>'Inserção até 2020'!D305</f>
        <v>0</v>
      </c>
      <c r="E305" t="str">
        <f>'Inserção até 2020'!E305</f>
        <v>Karl Kemmelmeier</v>
      </c>
      <c r="F305" t="str">
        <f>'Inserção até 2020'!F305</f>
        <v>Marco Aurélio Carbone Carneiro</v>
      </c>
      <c r="G305" t="str">
        <f>'Inserção até 2020'!G305</f>
        <v>Pós-doutorado</v>
      </c>
      <c r="H305" t="str">
        <f>'Inserção até 2020'!H305</f>
        <v>Fundação Universidade Regional de Blumenau</v>
      </c>
      <c r="I305" t="str">
        <f>'Inserção até 2020'!I305</f>
        <v>FURB</v>
      </c>
      <c r="J305">
        <f>'Inserção até 2020'!J305</f>
        <v>0</v>
      </c>
      <c r="K305" t="str">
        <f>'Inserção até 2020'!K305</f>
        <v>Bolsista DTI-C</v>
      </c>
      <c r="L305">
        <f>'Inserção até 2020'!L305</f>
        <v>0</v>
      </c>
      <c r="M305">
        <f>'Inserção até 2020'!M305</f>
        <v>43516</v>
      </c>
      <c r="N305" t="str">
        <f>'Inserção até 2020'!N305</f>
        <v>http://lattes.cnpq.br/9202165270298812</v>
      </c>
    </row>
    <row r="306" spans="1:14" ht="14.25" x14ac:dyDescent="0.2">
      <c r="A306">
        <f>'Inserção até 2020'!A482</f>
        <v>0</v>
      </c>
      <c r="B306" s="97">
        <f>'Inserção até 2020'!B482</f>
        <v>0</v>
      </c>
      <c r="C306" t="str">
        <f>'Inserção até 2020'!C482</f>
        <v>Tese</v>
      </c>
      <c r="D306" s="97">
        <f>'Inserção até 2020'!D482</f>
        <v>36935</v>
      </c>
      <c r="E306" t="str">
        <f>'Inserção até 2020'!E482</f>
        <v>Rogerio Melloni</v>
      </c>
      <c r="F306" t="str">
        <f>'Inserção até 2020'!F482</f>
        <v>Fatima Maria de Souza Moreira</v>
      </c>
      <c r="G306" t="str">
        <f>'Inserção até 2020'!G482</f>
        <v xml:space="preserve">Docente </v>
      </c>
      <c r="H306" t="str">
        <f>'Inserção até 2020'!H482</f>
        <v>Universidade Federal de Itajubá</v>
      </c>
      <c r="I306" t="str">
        <f>'Inserção até 2020'!I482</f>
        <v>UNIFEI</v>
      </c>
      <c r="J306" t="str">
        <f>'Inserção até 2020'!J482</f>
        <v>Pública</v>
      </c>
      <c r="K306">
        <f>'Inserção até 2020'!K482</f>
        <v>0</v>
      </c>
      <c r="L306">
        <f>'Inserção até 2020'!L482</f>
        <v>0</v>
      </c>
      <c r="M306" s="97">
        <f>'Inserção até 2020'!M306</f>
        <v>44321</v>
      </c>
      <c r="N306">
        <f>'Inserção até 2020'!N482</f>
        <v>0</v>
      </c>
    </row>
    <row r="307" spans="1:14" ht="14.25" hidden="1" x14ac:dyDescent="0.2">
      <c r="A307" t="str">
        <f>'Inserção até 2020'!A307</f>
        <v>Dissertação</v>
      </c>
      <c r="B307" s="97">
        <f>'Inserção até 2020'!B307</f>
        <v>38770</v>
      </c>
      <c r="C307">
        <f>'Inserção até 2020'!C307</f>
        <v>0</v>
      </c>
      <c r="D307" s="97">
        <f>'Inserção até 2020'!D307</f>
        <v>0</v>
      </c>
      <c r="E307" t="str">
        <f>'Inserção até 2020'!E307</f>
        <v>Krisle da Silva</v>
      </c>
      <c r="F307" t="str">
        <f>'Inserção até 2020'!F307</f>
        <v>Fatima Maria de Souza Moreira</v>
      </c>
      <c r="G307" t="str">
        <f>'Inserção até 2020'!G307</f>
        <v>Funcionalismo Público</v>
      </c>
      <c r="H307" t="str">
        <f>'Inserção até 2020'!H307</f>
        <v>Empresa Brasileira de Pesquisa Agropecuária</v>
      </c>
      <c r="I307" t="str">
        <f>'Inserção até 2020'!I307</f>
        <v>EMBRAPA</v>
      </c>
      <c r="J307" t="str">
        <f>'Inserção até 2020'!J307</f>
        <v>Pesquisador</v>
      </c>
      <c r="K307" t="str">
        <f>'Inserção até 2020'!K307</f>
        <v>Florestas</v>
      </c>
      <c r="L307" t="str">
        <f>'Inserção até 2020'!L307</f>
        <v>AUTARQUIAS FEDERAIS/ESTADUAIS</v>
      </c>
      <c r="M307">
        <f>'Inserção até 2020'!M307</f>
        <v>44295</v>
      </c>
      <c r="N307" t="str">
        <f>'Inserção até 2020'!N307</f>
        <v>http://lattes.cnpq.br/6054219772789607</v>
      </c>
    </row>
    <row r="308" spans="1:14" ht="14.25" x14ac:dyDescent="0.2">
      <c r="A308" t="str">
        <f>'Inserção até 2020'!A446</f>
        <v>Dissertação</v>
      </c>
      <c r="B308" s="97">
        <f>'Inserção até 2020'!B446</f>
        <v>40227</v>
      </c>
      <c r="C308" t="str">
        <f>'Inserção até 2020'!C446</f>
        <v>Tese</v>
      </c>
      <c r="D308" s="97">
        <f>'Inserção até 2020'!D446</f>
        <v>41236</v>
      </c>
      <c r="E308" t="str">
        <f>'Inserção até 2020'!E446</f>
        <v>Piero Iori</v>
      </c>
      <c r="F308" t="str">
        <f>'Inserção até 2020'!F446</f>
        <v>Moacir de Souza Dias Junior/Moacir de Souza Dias Junior</v>
      </c>
      <c r="G308" t="str">
        <f>'Inserção até 2020'!G446</f>
        <v xml:space="preserve">Docente </v>
      </c>
      <c r="H308" t="str">
        <f>'Inserção até 2020'!H446</f>
        <v>Universidade Federal de Jataí</v>
      </c>
      <c r="I308" t="str">
        <f>'Inserção até 2020'!I446</f>
        <v>UFJ</v>
      </c>
      <c r="J308" t="str">
        <f>'Inserção até 2020'!J446</f>
        <v>Pública</v>
      </c>
      <c r="K308" t="str">
        <f>'Inserção até 2020'!K446</f>
        <v>Goiás</v>
      </c>
      <c r="L308">
        <f>'Inserção até 2020'!L446</f>
        <v>0</v>
      </c>
      <c r="M308" s="97">
        <f>'Inserção até 2020'!M308</f>
        <v>44277</v>
      </c>
      <c r="N308" t="str">
        <f>'Inserção até 2020'!N446</f>
        <v>http://lattes.cnpq.br/2262755848990281</v>
      </c>
    </row>
    <row r="309" spans="1:14" ht="14.25" x14ac:dyDescent="0.2">
      <c r="A309" t="str">
        <f>'Inserção até 2020'!A211</f>
        <v>Dissertação</v>
      </c>
      <c r="B309" s="97" t="str">
        <f>'Inserção até 2020'!B211</f>
        <v>xx/xx/1982</v>
      </c>
      <c r="C309">
        <f>'Inserção até 2020'!C211</f>
        <v>0</v>
      </c>
      <c r="D309" s="97">
        <f>'Inserção até 2020'!D211</f>
        <v>0</v>
      </c>
      <c r="E309" t="str">
        <f>'Inserção até 2020'!E211</f>
        <v>Geraldo César Rocha</v>
      </c>
      <c r="F309" t="str">
        <f>'Inserção até 2020'!F211</f>
        <v>Juventino Julio de Souza</v>
      </c>
      <c r="G309" t="str">
        <f>'Inserção até 2020'!G211</f>
        <v xml:space="preserve">Docente </v>
      </c>
      <c r="H309" t="str">
        <f>'Inserção até 2020'!H211</f>
        <v>Universidade Federal de Juiz de Fora</v>
      </c>
      <c r="I309" t="str">
        <f>'Inserção até 2020'!I211</f>
        <v>UFJF</v>
      </c>
      <c r="J309" t="str">
        <f>'Inserção até 2020'!J211</f>
        <v>Pública</v>
      </c>
      <c r="K309">
        <f>'Inserção até 2020'!K211</f>
        <v>0</v>
      </c>
      <c r="L309">
        <f>'Inserção até 2020'!L211</f>
        <v>0</v>
      </c>
      <c r="M309" s="97">
        <f>'Inserção até 2020'!M309</f>
        <v>43865</v>
      </c>
      <c r="N309">
        <f>'Inserção até 2020'!N211</f>
        <v>0</v>
      </c>
    </row>
    <row r="310" spans="1:14" ht="14.25" hidden="1" x14ac:dyDescent="0.2">
      <c r="A310" t="str">
        <f>'Inserção até 2020'!A310</f>
        <v>Dissertação</v>
      </c>
      <c r="B310" s="97">
        <f>'Inserção até 2020'!B310</f>
        <v>41107</v>
      </c>
      <c r="C310">
        <f>'Inserção até 2020'!C310</f>
        <v>0</v>
      </c>
      <c r="D310" s="97">
        <f>'Inserção até 2020'!D310</f>
        <v>0</v>
      </c>
      <c r="E310" t="str">
        <f>'Inserção até 2020'!E310</f>
        <v>Lauana Lopes dos Santos</v>
      </c>
      <c r="F310" t="str">
        <f>'Inserção até 2020'!F310</f>
        <v>Yuri Lopes Zinn</v>
      </c>
      <c r="G310" t="str">
        <f>'Inserção até 2020'!G310</f>
        <v>Pós-doutorado</v>
      </c>
      <c r="H310" t="str">
        <f>'Inserção até 2020'!H310</f>
        <v>Universidade Federal dos Vales do Jequitinhonha e Mucuri</v>
      </c>
      <c r="I310" t="str">
        <f>'Inserção até 2020'!I310</f>
        <v>UFVJM</v>
      </c>
      <c r="J310">
        <f>'Inserção até 2020'!J310</f>
        <v>0</v>
      </c>
      <c r="K310" t="str">
        <f>'Inserção até 2020'!K310</f>
        <v>Docente Voluntária</v>
      </c>
      <c r="L310">
        <f>'Inserção até 2020'!L310</f>
        <v>0</v>
      </c>
      <c r="M310">
        <f>'Inserção até 2020'!M310</f>
        <v>44213</v>
      </c>
      <c r="N310" t="str">
        <f>'Inserção até 2020'!N310</f>
        <v>http://lattes.cnpq.br/1935740694647429</v>
      </c>
    </row>
    <row r="311" spans="1:14" ht="14.25" hidden="1" x14ac:dyDescent="0.2">
      <c r="A311" t="str">
        <f>'Inserção até 2020'!A311</f>
        <v>Dissertação</v>
      </c>
      <c r="B311" s="97">
        <f>'Inserção até 2020'!B311</f>
        <v>43896</v>
      </c>
      <c r="C311">
        <f>'Inserção até 2020'!C311</f>
        <v>0</v>
      </c>
      <c r="D311" s="97">
        <f>'Inserção até 2020'!D311</f>
        <v>0</v>
      </c>
      <c r="E311" t="str">
        <f>'Inserção até 2020'!E311</f>
        <v>Laura Beatriz Batista de Melo</v>
      </c>
      <c r="F311" t="str">
        <f>'Inserção até 2020'!F311</f>
        <v>Bruno Montoani Silva</v>
      </c>
      <c r="G311" t="str">
        <f>'Inserção até 2020'!G311</f>
        <v>Funcionalismo Privado</v>
      </c>
      <c r="H311" t="str">
        <f>'Inserção até 2020'!H311</f>
        <v>Witt O'Briens do Brasil</v>
      </c>
      <c r="I311">
        <f>'Inserção até 2020'!I311</f>
        <v>0</v>
      </c>
      <c r="J311">
        <f>'Inserção até 2020'!J311</f>
        <v>0</v>
      </c>
      <c r="K311">
        <f>'Inserção até 2020'!K311</f>
        <v>0</v>
      </c>
      <c r="L311">
        <f>'Inserção até 2020'!L311</f>
        <v>0</v>
      </c>
      <c r="M311">
        <f>'Inserção até 2020'!M311</f>
        <v>44280</v>
      </c>
      <c r="N311" t="str">
        <f>'Inserção até 2020'!N311</f>
        <v>http://lattes.cnpq.br/6967670397303435</v>
      </c>
    </row>
    <row r="312" spans="1:14" ht="14.25" x14ac:dyDescent="0.2">
      <c r="A312">
        <f>'Inserção até 2020'!A5</f>
        <v>0</v>
      </c>
      <c r="B312" s="97">
        <f>'Inserção até 2020'!B5</f>
        <v>0</v>
      </c>
      <c r="C312" t="str">
        <f>'Inserção até 2020'!C5</f>
        <v>Tese</v>
      </c>
      <c r="D312" s="97">
        <f>'Inserção até 2020'!D5</f>
        <v>38247</v>
      </c>
      <c r="E312" t="str">
        <f>'Inserção até 2020'!E5</f>
        <v>Adelia Aziz Alexandre Pozza</v>
      </c>
      <c r="F312" t="str">
        <f>'Inserção até 2020'!F5</f>
        <v>Janice Guedes de Carvalho</v>
      </c>
      <c r="G312" t="str">
        <f>'Inserção até 2020'!G5</f>
        <v xml:space="preserve">Docente </v>
      </c>
      <c r="H312" t="str">
        <f>'Inserção até 2020'!H5</f>
        <v>Universidade Federal de Lavras</v>
      </c>
      <c r="I312" t="str">
        <f>'Inserção até 2020'!I5</f>
        <v>UFLA</v>
      </c>
      <c r="J312" t="str">
        <f>'Inserção até 2020'!J5</f>
        <v>Pública</v>
      </c>
      <c r="K312">
        <f>'Inserção até 2020'!K5</f>
        <v>0</v>
      </c>
      <c r="L312">
        <f>'Inserção até 2020'!L5</f>
        <v>0</v>
      </c>
      <c r="M312" s="97">
        <f>'Inserção até 2020'!M312</f>
        <v>44277</v>
      </c>
      <c r="N312">
        <f>'Inserção até 2020'!N5</f>
        <v>0</v>
      </c>
    </row>
    <row r="313" spans="1:14" ht="14.25" x14ac:dyDescent="0.2">
      <c r="A313" t="str">
        <f>'Inserção até 2020'!A76</f>
        <v>Dissertação</v>
      </c>
      <c r="B313" s="97">
        <f>'Inserção até 2020'!B76</f>
        <v>40956</v>
      </c>
      <c r="C313" t="str">
        <f>'Inserção até 2020'!C76</f>
        <v>Tese</v>
      </c>
      <c r="D313" s="97">
        <f>'Inserção até 2020'!D76</f>
        <v>41949</v>
      </c>
      <c r="E313" t="str">
        <f>'Inserção até 2020'!E76</f>
        <v>Bruno Montoani Silva</v>
      </c>
      <c r="F313" t="str">
        <f>'Inserção até 2020'!F76</f>
        <v>Geraldo César de Oliveira/Geraldo César de Oliveira</v>
      </c>
      <c r="G313" t="str">
        <f>'Inserção até 2020'!G76</f>
        <v xml:space="preserve">Docente </v>
      </c>
      <c r="H313" t="str">
        <f>'Inserção até 2020'!H76</f>
        <v>Universidade Federal de Lavras</v>
      </c>
      <c r="I313" t="str">
        <f>'Inserção até 2020'!I76</f>
        <v>UFLA</v>
      </c>
      <c r="J313" t="str">
        <f>'Inserção até 2020'!J76</f>
        <v>Pública</v>
      </c>
      <c r="K313">
        <f>'Inserção até 2020'!K76</f>
        <v>0</v>
      </c>
      <c r="L313">
        <f>'Inserção até 2020'!L76</f>
        <v>0</v>
      </c>
      <c r="M313" s="97">
        <f>'Inserção até 2020'!M313</f>
        <v>44312</v>
      </c>
      <c r="N313" t="str">
        <f>'Inserção até 2020'!N76</f>
        <v>http://lattes.cnpq.br/4408135071546594</v>
      </c>
    </row>
    <row r="314" spans="1:14" ht="14.25" x14ac:dyDescent="0.2">
      <c r="A314" t="str">
        <f>'Inserção até 2020'!A80</f>
        <v>Dissertação</v>
      </c>
      <c r="B314" s="97">
        <f>'Inserção até 2020'!B80</f>
        <v>38770</v>
      </c>
      <c r="C314" t="str">
        <f>'Inserção até 2020'!C80</f>
        <v>Tese</v>
      </c>
      <c r="D314" s="97">
        <f>'Inserção até 2020'!D80</f>
        <v>39962</v>
      </c>
      <c r="E314" t="str">
        <f>'Inserção até 2020'!E80</f>
        <v>Bruno Teixeira Ribeiro</v>
      </c>
      <c r="F314" t="str">
        <f>'Inserção até 2020'!F80</f>
        <v>José Maria de Lima/José Maria de Lima</v>
      </c>
      <c r="G314" t="str">
        <f>'Inserção até 2020'!G80</f>
        <v xml:space="preserve">Docente </v>
      </c>
      <c r="H314" t="str">
        <f>'Inserção até 2020'!H80</f>
        <v>Universidade Federal de Lavras</v>
      </c>
      <c r="I314" t="str">
        <f>'Inserção até 2020'!I80</f>
        <v>UFLA</v>
      </c>
      <c r="J314" t="str">
        <f>'Inserção até 2020'!J80</f>
        <v>Pública</v>
      </c>
      <c r="K314">
        <f>'Inserção até 2020'!K80</f>
        <v>0</v>
      </c>
      <c r="L314">
        <f>'Inserção até 2020'!L80</f>
        <v>0</v>
      </c>
      <c r="M314" s="97">
        <f>'Inserção até 2020'!M314</f>
        <v>44313</v>
      </c>
      <c r="N314" t="str">
        <f>'Inserção até 2020'!N80</f>
        <v>http://lattes.cnpq.br/2810507687595483</v>
      </c>
    </row>
    <row r="315" spans="1:14" ht="14.25" x14ac:dyDescent="0.2">
      <c r="A315" t="str">
        <f>'Inserção até 2020'!A86</f>
        <v>Dissertação</v>
      </c>
      <c r="B315" s="97">
        <f>'Inserção até 2020'!B86</f>
        <v>34383</v>
      </c>
      <c r="C315" t="str">
        <f>'Inserção até 2020'!C86</f>
        <v>Tese</v>
      </c>
      <c r="D315" s="97">
        <f>'Inserção até 2020'!D86</f>
        <v>39278</v>
      </c>
      <c r="E315" t="str">
        <f>'Inserção até 2020'!E86</f>
        <v>Carlos Alberto Silva</v>
      </c>
      <c r="F315" t="str">
        <f>'Inserção até 2020'!F86</f>
        <v>Fabiano Ribeiro do Vale/Fabiano Ribeiro do Vale</v>
      </c>
      <c r="G315" t="str">
        <f>'Inserção até 2020'!G86</f>
        <v xml:space="preserve">Docente </v>
      </c>
      <c r="H315" t="str">
        <f>'Inserção até 2020'!H86</f>
        <v>Universidade Federal de Lavras</v>
      </c>
      <c r="I315" t="str">
        <f>'Inserção até 2020'!I86</f>
        <v>UFLA</v>
      </c>
      <c r="J315" t="str">
        <f>'Inserção até 2020'!J86</f>
        <v>Pública</v>
      </c>
      <c r="K315">
        <f>'Inserção até 2020'!K86</f>
        <v>0</v>
      </c>
      <c r="L315">
        <f>'Inserção até 2020'!L86</f>
        <v>0</v>
      </c>
      <c r="M315" s="97">
        <f>'Inserção até 2020'!M315</f>
        <v>43802</v>
      </c>
      <c r="N315">
        <f>'Inserção até 2020'!N86</f>
        <v>0</v>
      </c>
    </row>
    <row r="316" spans="1:14" ht="14.25" hidden="1" x14ac:dyDescent="0.2">
      <c r="A316" t="str">
        <f>'Inserção até 2020'!A316</f>
        <v>Dissertação</v>
      </c>
      <c r="B316" s="97">
        <f>'Inserção até 2020'!B316</f>
        <v>39141</v>
      </c>
      <c r="C316">
        <f>'Inserção até 2020'!C316</f>
        <v>0</v>
      </c>
      <c r="D316" s="97">
        <f>'Inserção até 2020'!D316</f>
        <v>0</v>
      </c>
      <c r="E316" t="str">
        <f>'Inserção até 2020'!E316</f>
        <v>Leilson Antonio Faria Júnior</v>
      </c>
      <c r="F316" t="str">
        <f>'Inserção até 2020'!F316</f>
        <v>Janice Guedes de Carvalho</v>
      </c>
      <c r="G316" t="str">
        <f>'Inserção até 2020'!G316</f>
        <v>Funcionalismo Privado</v>
      </c>
      <c r="H316" t="str">
        <f>'Inserção até 2020'!H316</f>
        <v>Heringer S. A.</v>
      </c>
      <c r="I316">
        <f>'Inserção até 2020'!I316</f>
        <v>0</v>
      </c>
      <c r="J316">
        <f>'Inserção até 2020'!J316</f>
        <v>0</v>
      </c>
      <c r="K316" t="str">
        <f>'Inserção até 2020'!K316</f>
        <v>Fertilizantes</v>
      </c>
      <c r="L316">
        <f>'Inserção até 2020'!L316</f>
        <v>0</v>
      </c>
      <c r="M316">
        <f>'Inserção até 2020'!M316</f>
        <v>39037</v>
      </c>
      <c r="N316" t="str">
        <f>'Inserção até 2020'!N316</f>
        <v>http://lattes.cnpq.br/1141116889781268</v>
      </c>
    </row>
    <row r="317" spans="1:14" ht="14.25" hidden="1" x14ac:dyDescent="0.2">
      <c r="A317" t="str">
        <f>'Inserção até 2020'!A317</f>
        <v>Dissertação</v>
      </c>
      <c r="B317" s="97">
        <f>'Inserção até 2020'!B317</f>
        <v>43868</v>
      </c>
      <c r="C317">
        <f>'Inserção até 2020'!C317</f>
        <v>0</v>
      </c>
      <c r="D317" s="97">
        <f>'Inserção até 2020'!D317</f>
        <v>0</v>
      </c>
      <c r="E317" t="str">
        <f>'Inserção até 2020'!E317</f>
        <v>Leonardo Fernandes Sarkis</v>
      </c>
      <c r="F317" t="str">
        <f>'Inserção até 2020'!F317</f>
        <v>Adelia Aziz Alexandre Pozza</v>
      </c>
      <c r="G317" t="str">
        <f>'Inserção até 2020'!G317</f>
        <v>Doutorado</v>
      </c>
      <c r="H317" t="str">
        <f>'Inserção até 2020'!H317</f>
        <v>Universidade Federal de Lavras</v>
      </c>
      <c r="I317" t="str">
        <f>'Inserção até 2020'!I317</f>
        <v>UFLA</v>
      </c>
      <c r="J317">
        <f>'Inserção até 2020'!J317</f>
        <v>0</v>
      </c>
      <c r="K317">
        <f>'Inserção até 2020'!K317</f>
        <v>0</v>
      </c>
      <c r="L317">
        <f>'Inserção até 2020'!L317</f>
        <v>0</v>
      </c>
      <c r="M317">
        <f>'Inserção até 2020'!M317</f>
        <v>44216</v>
      </c>
      <c r="N317" t="str">
        <f>'Inserção até 2020'!N317</f>
        <v>http://lattes.cnpq.br/2958489344655688</v>
      </c>
    </row>
    <row r="318" spans="1:14" ht="14.25" hidden="1" x14ac:dyDescent="0.2">
      <c r="A318" t="str">
        <f>'Inserção até 2020'!A318</f>
        <v>Dissertação</v>
      </c>
      <c r="B318" s="97">
        <f>'Inserção até 2020'!B318</f>
        <v>42853</v>
      </c>
      <c r="C318">
        <f>'Inserção até 2020'!C318</f>
        <v>0</v>
      </c>
      <c r="D318" s="97">
        <f>'Inserção até 2020'!D318</f>
        <v>0</v>
      </c>
      <c r="E318" t="str">
        <f>'Inserção até 2020'!E318</f>
        <v>Leonardo Franco Bernardes</v>
      </c>
      <c r="F318" t="str">
        <f>'Inserção até 2020'!F318</f>
        <v>Luiz Roberto Guimarães Guilherme</v>
      </c>
      <c r="G318" t="str">
        <f>'Inserção até 2020'!G318</f>
        <v>Autônomo</v>
      </c>
      <c r="H318">
        <f>'Inserção até 2020'!H318</f>
        <v>0</v>
      </c>
      <c r="I318">
        <f>'Inserção até 2020'!I318</f>
        <v>0</v>
      </c>
      <c r="J318" t="str">
        <f>'Inserção até 2020'!J318</f>
        <v>Serviço Social Autônomo</v>
      </c>
      <c r="K318" t="str">
        <f>'Inserção até 2020'!K318</f>
        <v>Serviço Nacional de Aprendizagem Rural - SENAR Boa Esperança</v>
      </c>
      <c r="L318">
        <f>'Inserção até 2020'!L318</f>
        <v>0</v>
      </c>
      <c r="M318">
        <f>'Inserção até 2020'!M318</f>
        <v>42460</v>
      </c>
      <c r="N318" t="str">
        <f>'Inserção até 2020'!N318</f>
        <v>http://lattes.cnpq.br/1275088219685446</v>
      </c>
    </row>
    <row r="319" spans="1:14" ht="14.25" x14ac:dyDescent="0.2">
      <c r="A319">
        <f>'Inserção até 2020'!A89</f>
        <v>0</v>
      </c>
      <c r="B319" s="97">
        <f>'Inserção até 2020'!B89</f>
        <v>0</v>
      </c>
      <c r="C319" t="str">
        <f>'Inserção até 2020'!C89</f>
        <v>Tese</v>
      </c>
      <c r="D319" s="97">
        <f>'Inserção até 2020'!D89</f>
        <v>37902</v>
      </c>
      <c r="E319" t="str">
        <f>'Inserção até 2020'!E89</f>
        <v>Carlos Rogerio de Mello</v>
      </c>
      <c r="F319" t="str">
        <f>'Inserção até 2020'!F89</f>
        <v>José Maria de Lima</v>
      </c>
      <c r="G319" t="str">
        <f>'Inserção até 2020'!G89</f>
        <v xml:space="preserve">Docente </v>
      </c>
      <c r="H319" t="str">
        <f>'Inserção até 2020'!H89</f>
        <v>Universidade Federal de Lavras</v>
      </c>
      <c r="I319" t="str">
        <f>'Inserção até 2020'!I89</f>
        <v>UFLA</v>
      </c>
      <c r="J319" t="str">
        <f>'Inserção até 2020'!J89</f>
        <v>Pública</v>
      </c>
      <c r="K319">
        <f>'Inserção até 2020'!K89</f>
        <v>0</v>
      </c>
      <c r="L319">
        <f>'Inserção até 2020'!L89</f>
        <v>0</v>
      </c>
      <c r="M319" s="97">
        <f>'Inserção até 2020'!M319</f>
        <v>44310</v>
      </c>
      <c r="N319">
        <f>'Inserção até 2020'!N89</f>
        <v>0</v>
      </c>
    </row>
    <row r="320" spans="1:14" ht="14.25" hidden="1" x14ac:dyDescent="0.2">
      <c r="A320">
        <f>'Inserção até 2020'!A320</f>
        <v>0</v>
      </c>
      <c r="B320" s="97">
        <f>'Inserção até 2020'!B320</f>
        <v>0</v>
      </c>
      <c r="C320" t="str">
        <f>'Inserção até 2020'!C320</f>
        <v>Tese</v>
      </c>
      <c r="D320" s="97">
        <f>'Inserção até 2020'!D320</f>
        <v>40967</v>
      </c>
      <c r="E320" t="str">
        <f>'Inserção até 2020'!E320</f>
        <v>Letuzia Maria de Oliveira</v>
      </c>
      <c r="F320" t="str">
        <f>'Inserção até 2020'!F320</f>
        <v>Luiz Roberto Guimarães Guilherme</v>
      </c>
      <c r="G320" t="str">
        <f>'Inserção até 2020'!G320</f>
        <v>Pós-doutorado</v>
      </c>
      <c r="H320" t="str">
        <f>'Inserção até 2020'!H320</f>
        <v>University of Florida</v>
      </c>
      <c r="I320" t="str">
        <f>'Inserção até 2020'!I320</f>
        <v>UF</v>
      </c>
      <c r="J320">
        <f>'Inserção até 2020'!J320</f>
        <v>0</v>
      </c>
      <c r="K320">
        <f>'Inserção até 2020'!K320</f>
        <v>0</v>
      </c>
      <c r="L320">
        <f>'Inserção até 2020'!L320</f>
        <v>0</v>
      </c>
      <c r="M320">
        <f>'Inserção até 2020'!M320</f>
        <v>42438</v>
      </c>
      <c r="N320" t="str">
        <f>'Inserção até 2020'!N320</f>
        <v>http://lattes.cnpq.br/1831771861721258</v>
      </c>
    </row>
    <row r="321" spans="1:14" ht="14.25" x14ac:dyDescent="0.2">
      <c r="A321" t="str">
        <f>'Inserção até 2020'!A132</f>
        <v>Dissertação</v>
      </c>
      <c r="B321" s="97">
        <f>'Inserção até 2020'!B132</f>
        <v>39386</v>
      </c>
      <c r="C321">
        <f>'Inserção até 2020'!C132</f>
        <v>0</v>
      </c>
      <c r="D321" s="97">
        <f>'Inserção até 2020'!D132</f>
        <v>0</v>
      </c>
      <c r="E321" t="str">
        <f>'Inserção até 2020'!E132</f>
        <v>Douglas Ramos Guelfi Silva</v>
      </c>
      <c r="F321" t="str">
        <f>'Inserção até 2020'!F132</f>
        <v>Valdemar Faquin</v>
      </c>
      <c r="G321" t="str">
        <f>'Inserção até 2020'!G132</f>
        <v xml:space="preserve">Docente </v>
      </c>
      <c r="H321" t="str">
        <f>'Inserção até 2020'!H132</f>
        <v>Universidade Federal de Lavras</v>
      </c>
      <c r="I321" t="str">
        <f>'Inserção até 2020'!I132</f>
        <v>UFLA</v>
      </c>
      <c r="J321" t="str">
        <f>'Inserção até 2020'!J132</f>
        <v>Pública</v>
      </c>
      <c r="K321">
        <f>'Inserção até 2020'!K132</f>
        <v>0</v>
      </c>
      <c r="L321">
        <f>'Inserção até 2020'!L132</f>
        <v>0</v>
      </c>
      <c r="M321" s="97">
        <f>'Inserção até 2020'!M321</f>
        <v>43761</v>
      </c>
      <c r="N321" t="str">
        <f>'Inserção até 2020'!N132</f>
        <v>http://lattes.cnpq.br/1620819894884512</v>
      </c>
    </row>
    <row r="322" spans="1:14" ht="14.25" x14ac:dyDescent="0.2">
      <c r="A322" t="str">
        <f>'Inserção até 2020'!A137</f>
        <v>Dissertação</v>
      </c>
      <c r="B322" s="97">
        <f>'Inserção até 2020'!B137</f>
        <v>34303</v>
      </c>
      <c r="C322">
        <f>'Inserção até 2020'!C137</f>
        <v>0</v>
      </c>
      <c r="D322" s="97">
        <f>'Inserção até 2020'!D137</f>
        <v>0</v>
      </c>
      <c r="E322" t="str">
        <f>'Inserção até 2020'!E137</f>
        <v>Edilson Lopes Serra</v>
      </c>
      <c r="F322" t="str">
        <f>'Inserção até 2020'!F137</f>
        <v>Antonio Marciano da Silva</v>
      </c>
      <c r="G322" t="str">
        <f>'Inserção até 2020'!G137</f>
        <v xml:space="preserve">Docente </v>
      </c>
      <c r="H322" t="str">
        <f>'Inserção até 2020'!H137</f>
        <v>Universidade Federal de Lavras</v>
      </c>
      <c r="I322" t="str">
        <f>'Inserção até 2020'!I137</f>
        <v>UFLA</v>
      </c>
      <c r="J322" t="str">
        <f>'Inserção até 2020'!J137</f>
        <v>Pública</v>
      </c>
      <c r="K322">
        <f>'Inserção até 2020'!K137</f>
        <v>0</v>
      </c>
      <c r="L322">
        <f>'Inserção até 2020'!L137</f>
        <v>0</v>
      </c>
      <c r="M322" s="97">
        <f>'Inserção até 2020'!M322</f>
        <v>44322</v>
      </c>
      <c r="N322">
        <f>'Inserção até 2020'!N137</f>
        <v>0</v>
      </c>
    </row>
    <row r="323" spans="1:14" ht="14.25" x14ac:dyDescent="0.2">
      <c r="A323" t="str">
        <f>'Inserção até 2020'!A210</f>
        <v>Dissertação</v>
      </c>
      <c r="B323" s="97">
        <f>'Inserção até 2020'!B210</f>
        <v>34330</v>
      </c>
      <c r="C323" t="str">
        <f>'Inserção até 2020'!C210</f>
        <v>Tese</v>
      </c>
      <c r="D323" s="97">
        <f>'Inserção até 2020'!D210</f>
        <v>37295</v>
      </c>
      <c r="E323" t="str">
        <f>'Inserção até 2020'!E210</f>
        <v>Geraldo César de Oliveira</v>
      </c>
      <c r="F323" t="str">
        <f>'Inserção até 2020'!F210</f>
        <v>Mozart Martins Ferreira/Moacir de Souza Dias Junior</v>
      </c>
      <c r="G323" t="str">
        <f>'Inserção até 2020'!G210</f>
        <v xml:space="preserve">Docente </v>
      </c>
      <c r="H323" t="str">
        <f>'Inserção até 2020'!H210</f>
        <v>Universidade Federal de Lavras</v>
      </c>
      <c r="I323" t="str">
        <f>'Inserção até 2020'!I210</f>
        <v>UFLA</v>
      </c>
      <c r="J323" t="str">
        <f>'Inserção até 2020'!J210</f>
        <v>Pública</v>
      </c>
      <c r="K323">
        <f>'Inserção até 2020'!K210</f>
        <v>0</v>
      </c>
      <c r="L323">
        <f>'Inserção até 2020'!L210</f>
        <v>0</v>
      </c>
      <c r="M323" s="97">
        <f>'Inserção até 2020'!M323</f>
        <v>44250</v>
      </c>
      <c r="N323">
        <f>'Inserção até 2020'!N210</f>
        <v>0</v>
      </c>
    </row>
    <row r="324" spans="1:14" ht="14.25" hidden="1" x14ac:dyDescent="0.2">
      <c r="A324" t="str">
        <f>'Inserção até 2020'!A324</f>
        <v>Dissertação</v>
      </c>
      <c r="B324" s="97">
        <f>'Inserção até 2020'!B324</f>
        <v>38219</v>
      </c>
      <c r="C324">
        <f>'Inserção até 2020'!C324</f>
        <v>0</v>
      </c>
      <c r="D324" s="97">
        <f>'Inserção até 2020'!D324</f>
        <v>0</v>
      </c>
      <c r="E324" t="str">
        <f>'Inserção até 2020'!E324</f>
        <v>Lislane Sousa Pires Agustoni</v>
      </c>
      <c r="F324" t="str">
        <f>'Inserção até 2020'!F324</f>
        <v>Marx Leandro Naves Silva</v>
      </c>
      <c r="G324" t="str">
        <f>'Inserção até 2020'!G324</f>
        <v>Autônomo</v>
      </c>
      <c r="H324">
        <f>'Inserção até 2020'!H324</f>
        <v>0</v>
      </c>
      <c r="I324">
        <f>'Inserção até 2020'!I324</f>
        <v>0</v>
      </c>
      <c r="J324" t="str">
        <f>'Inserção até 2020'!J324</f>
        <v>Cooperativa dos Cafeicultores e Citricultores do Estado de São Paulo</v>
      </c>
      <c r="K324">
        <f>'Inserção até 2020'!K324</f>
        <v>0</v>
      </c>
      <c r="L324">
        <f>'Inserção até 2020'!L324</f>
        <v>0</v>
      </c>
      <c r="M324">
        <f>'Inserção até 2020'!M324</f>
        <v>38854</v>
      </c>
      <c r="N324">
        <f>'Inserção até 2020'!N324</f>
        <v>0</v>
      </c>
    </row>
    <row r="325" spans="1:14" ht="14.25" hidden="1" x14ac:dyDescent="0.2">
      <c r="A325" t="str">
        <f>'Inserção até 2020'!A325</f>
        <v>Dissertação</v>
      </c>
      <c r="B325" s="97">
        <f>'Inserção até 2020'!B325</f>
        <v>40386</v>
      </c>
      <c r="C325">
        <f>'Inserção até 2020'!C325</f>
        <v>0</v>
      </c>
      <c r="D325" s="97">
        <f>'Inserção até 2020'!D325</f>
        <v>0</v>
      </c>
      <c r="E325" t="str">
        <f>'Inserção até 2020'!E325</f>
        <v>Lívia Botelho de Abreu</v>
      </c>
      <c r="F325" t="str">
        <f>'Inserção até 2020'!F325</f>
        <v>João José Marques</v>
      </c>
      <c r="G325" t="str">
        <f>'Inserção até 2020'!G325</f>
        <v>Funcionalismo Público</v>
      </c>
      <c r="H325" t="str">
        <f>'Inserção até 2020'!H325</f>
        <v>Universidade Federal de Lavras</v>
      </c>
      <c r="I325" t="str">
        <f>'Inserção até 2020'!I325</f>
        <v>UFLA</v>
      </c>
      <c r="J325" t="str">
        <f>'Inserção até 2020'!J325</f>
        <v>Servidor Público</v>
      </c>
      <c r="K325">
        <f>'Inserção até 2020'!K325</f>
        <v>0</v>
      </c>
      <c r="L325" t="str">
        <f>'Inserção até 2020'!L325</f>
        <v>AUTARQUIAS FEDERAIS/ESTADUAIS</v>
      </c>
      <c r="M325">
        <f>'Inserção até 2020'!M325</f>
        <v>42997</v>
      </c>
      <c r="N325" t="str">
        <f>'Inserção até 2020'!N325</f>
        <v>http://lattes.cnpq.br/5056600404280301</v>
      </c>
    </row>
    <row r="326" spans="1:14" ht="14.25" hidden="1" x14ac:dyDescent="0.2">
      <c r="A326" t="str">
        <f>'Inserção até 2020'!A326</f>
        <v>Dissertação</v>
      </c>
      <c r="B326" s="97">
        <f>'Inserção até 2020'!B326</f>
        <v>41381</v>
      </c>
      <c r="C326" t="str">
        <f>'Inserção até 2020'!C326</f>
        <v>Tese</v>
      </c>
      <c r="D326" s="97">
        <f>'Inserção até 2020'!D326</f>
        <v>42349</v>
      </c>
      <c r="E326" t="str">
        <f>'Inserção até 2020'!E326</f>
        <v>Livia Cristina Coelho</v>
      </c>
      <c r="F326" t="str">
        <f>'Inserção até 2020'!F326</f>
        <v>Janice Guedes de Carvalho/Mozart/Valdemar Faquin</v>
      </c>
      <c r="G326" t="str">
        <f>'Inserção até 2020'!G326</f>
        <v>Funcionalismo Público</v>
      </c>
      <c r="H326" t="str">
        <f>'Inserção até 2020'!H326</f>
        <v>Universidade Federal de Lavras</v>
      </c>
      <c r="I326" t="str">
        <f>'Inserção até 2020'!I326</f>
        <v>UFLA</v>
      </c>
      <c r="J326" t="str">
        <f>'Inserção até 2020'!J326</f>
        <v>Servidor Público</v>
      </c>
      <c r="K326">
        <f>'Inserção até 2020'!K326</f>
        <v>0</v>
      </c>
      <c r="L326" t="str">
        <f>'Inserção até 2020'!L326</f>
        <v>AUTARQUIAS FEDERAIS/ESTADUAIS</v>
      </c>
      <c r="M326">
        <f>'Inserção até 2020'!M326</f>
        <v>43217</v>
      </c>
      <c r="N326" t="str">
        <f>'Inserção até 2020'!N326</f>
        <v>http://lattes.cnpq.br/4353198648419258</v>
      </c>
    </row>
    <row r="327" spans="1:14" ht="14.25" hidden="1" x14ac:dyDescent="0.2">
      <c r="A327" t="str">
        <f>'Inserção até 2020'!A327</f>
        <v>Dissertação</v>
      </c>
      <c r="B327" s="97">
        <f>'Inserção até 2020'!B327</f>
        <v>38036</v>
      </c>
      <c r="C327">
        <f>'Inserção até 2020'!C327</f>
        <v>0</v>
      </c>
      <c r="D327" s="97">
        <f>'Inserção até 2020'!D327</f>
        <v>0</v>
      </c>
      <c r="E327" t="str">
        <f>'Inserção até 2020'!E327</f>
        <v>Liziane de Figueiredo Brito</v>
      </c>
      <c r="F327" t="str">
        <f>'Inserção até 2020'!F327</f>
        <v>Marx Leandro Naves Silva</v>
      </c>
      <c r="G327" t="str">
        <f>'Inserção até 2020'!G327</f>
        <v>Pós-doutorado</v>
      </c>
      <c r="H327" t="str">
        <f>'Inserção até 2020'!H327</f>
        <v>Universidade Estadual Paulista em Franca</v>
      </c>
      <c r="I327" t="str">
        <f>'Inserção até 2020'!I327</f>
        <v>UNESP</v>
      </c>
      <c r="J327" t="str">
        <f>'Inserção até 2020'!J327</f>
        <v>FCAV</v>
      </c>
      <c r="K327" t="str">
        <f>'Inserção até 2020'!K327</f>
        <v>Pós-doc Senior CNPq</v>
      </c>
      <c r="L327">
        <f>'Inserção até 2020'!L327</f>
        <v>0</v>
      </c>
      <c r="M327">
        <f>'Inserção até 2020'!M327</f>
        <v>43865</v>
      </c>
      <c r="N327">
        <f>'Inserção até 2020'!N327</f>
        <v>0</v>
      </c>
    </row>
    <row r="328" spans="1:14" ht="14.25" hidden="1" x14ac:dyDescent="0.2">
      <c r="A328">
        <f>'Inserção até 2020'!A328</f>
        <v>0</v>
      </c>
      <c r="B328" s="97">
        <f>'Inserção até 2020'!B328</f>
        <v>0</v>
      </c>
      <c r="C328" t="str">
        <f>'Inserção até 2020'!C328</f>
        <v>Tese</v>
      </c>
      <c r="D328" s="97">
        <f>'Inserção até 2020'!D328</f>
        <v>43686</v>
      </c>
      <c r="E328" t="str">
        <f>'Inserção até 2020'!E328</f>
        <v>Lorena del Carmen Hernández Nataren</v>
      </c>
      <c r="F328" t="str">
        <f>'Inserção até 2020'!F328</f>
        <v>Maria Ligia de Souza Silva</v>
      </c>
      <c r="G328" t="str">
        <f>'Inserção até 2020'!G328</f>
        <v>Sem informação pós-defesa</v>
      </c>
      <c r="H328">
        <f>'Inserção até 2020'!H328</f>
        <v>0</v>
      </c>
      <c r="I328">
        <f>'Inserção até 2020'!I328</f>
        <v>0</v>
      </c>
      <c r="J328">
        <f>'Inserção até 2020'!J328</f>
        <v>0</v>
      </c>
      <c r="K328" t="str">
        <f>'Inserção até 2020'!K328</f>
        <v>sem informações recentes</v>
      </c>
      <c r="L328">
        <f>'Inserção até 2020'!L328</f>
        <v>0</v>
      </c>
      <c r="M328">
        <f>'Inserção até 2020'!M328</f>
        <v>43878</v>
      </c>
      <c r="N328" t="str">
        <f>'Inserção até 2020'!N328</f>
        <v>http://lattes.cnpq.br/2728441047702299</v>
      </c>
    </row>
    <row r="329" spans="1:14" ht="14.25" hidden="1" x14ac:dyDescent="0.2">
      <c r="A329" t="str">
        <f>'Inserção até 2020'!A329</f>
        <v>Dissertação</v>
      </c>
      <c r="B329" s="97">
        <f>'Inserção até 2020'!B329</f>
        <v>41558</v>
      </c>
      <c r="C329" t="str">
        <f>'Inserção até 2020'!C329</f>
        <v>Tese</v>
      </c>
      <c r="D329" s="97">
        <f>'Inserção até 2020'!D329</f>
        <v>43147</v>
      </c>
      <c r="E329" t="str">
        <f>'Inserção até 2020'!E329</f>
        <v>Luana Rafaela Maciel Wilda</v>
      </c>
      <c r="F329" t="str">
        <f>'Inserção até 2020'!F329</f>
        <v>Álvaro Vilela de Resende/Valdemar Faquin</v>
      </c>
      <c r="G329" t="str">
        <f>'Inserção até 2020'!G329</f>
        <v>Funcionalismo Público</v>
      </c>
      <c r="H329" t="str">
        <f>'Inserção até 2020'!H329</f>
        <v>Centro Federal de Educação Tecnológica de Minas Gerais</v>
      </c>
      <c r="I329" t="str">
        <f>'Inserção até 2020'!I329</f>
        <v>CEFET</v>
      </c>
      <c r="J329" t="str">
        <f>'Inserção até 2020'!J329</f>
        <v>Servidor Público</v>
      </c>
      <c r="K329" t="str">
        <f>'Inserção até 2020'!K329</f>
        <v>Campus I BH</v>
      </c>
      <c r="L329" t="str">
        <f>'Inserção até 2020'!L329</f>
        <v>AUTARQUIAS FEDERAIS/ESTADUAIS</v>
      </c>
      <c r="M329">
        <f>'Inserção até 2020'!M329</f>
        <v>44161</v>
      </c>
      <c r="N329" t="str">
        <f>'Inserção até 2020'!N329</f>
        <v>http://lattes.cnpq.br/6641299588411343</v>
      </c>
    </row>
    <row r="330" spans="1:14" ht="14.25" hidden="1" x14ac:dyDescent="0.2">
      <c r="A330" t="str">
        <f>'Inserção até 2020'!A330</f>
        <v>Dissertação</v>
      </c>
      <c r="B330" s="97">
        <f>'Inserção até 2020'!B330</f>
        <v>40968</v>
      </c>
      <c r="C330" t="str">
        <f>'Inserção até 2020'!C330</f>
        <v>Tese</v>
      </c>
      <c r="D330" s="97">
        <f>'Inserção até 2020'!D330</f>
        <v>42478</v>
      </c>
      <c r="E330" t="str">
        <f>'Inserção até 2020'!E330</f>
        <v>Lucas Alberth Ribeiro do Valle</v>
      </c>
      <c r="F330" t="str">
        <f>'Inserção até 2020'!F330</f>
        <v>Luiz Roberto Guimarães Guilherme/Luiz Roberto Guimarães Guilherme</v>
      </c>
      <c r="G330" t="str">
        <f>'Inserção até 2020'!G330</f>
        <v>Preparatório para concurso</v>
      </c>
      <c r="H330">
        <f>'Inserção até 2020'!H330</f>
        <v>0</v>
      </c>
      <c r="I330">
        <f>'Inserção até 2020'!I330</f>
        <v>0</v>
      </c>
      <c r="J330">
        <f>'Inserção até 2020'!J330</f>
        <v>0</v>
      </c>
      <c r="K330" t="str">
        <f>'Inserção até 2020'!K330</f>
        <v>Preparação para concurso</v>
      </c>
      <c r="L330">
        <f>'Inserção até 2020'!L330</f>
        <v>0</v>
      </c>
      <c r="M330">
        <f>'Inserção até 2020'!M330</f>
        <v>42516</v>
      </c>
      <c r="N330" t="str">
        <f>'Inserção até 2020'!N330</f>
        <v>http://lattes.cnpq.br/1644493400821965</v>
      </c>
    </row>
    <row r="331" spans="1:14" ht="14.25" hidden="1" x14ac:dyDescent="0.2">
      <c r="A331" t="str">
        <f>'Inserção até 2020'!A331</f>
        <v>Dissertação</v>
      </c>
      <c r="B331" s="97">
        <f>'Inserção até 2020'!B331</f>
        <v>43186</v>
      </c>
      <c r="C331">
        <f>'Inserção até 2020'!C331</f>
        <v>0</v>
      </c>
      <c r="D331" s="97">
        <f>'Inserção até 2020'!D331</f>
        <v>0</v>
      </c>
      <c r="E331" t="str">
        <f>'Inserção até 2020'!E331</f>
        <v>Lucas Bartelega</v>
      </c>
      <c r="F331" t="str">
        <f>'Inserção até 2020'!F331</f>
        <v>Douglas Ramos Guelfi Silva</v>
      </c>
      <c r="G331" t="str">
        <f>'Inserção até 2020'!G331</f>
        <v>Funcionalismo Privado</v>
      </c>
      <c r="H331" t="str">
        <f>'Inserção até 2020'!H331</f>
        <v>Prócafé</v>
      </c>
      <c r="I331">
        <f>'Inserção até 2020'!I331</f>
        <v>0</v>
      </c>
      <c r="J331" t="str">
        <f>'Inserção até 2020'!J331</f>
        <v>Pesquisador</v>
      </c>
      <c r="K331">
        <f>'Inserção até 2020'!K331</f>
        <v>0</v>
      </c>
      <c r="L331">
        <f>'Inserção até 2020'!L331</f>
        <v>0</v>
      </c>
      <c r="M331">
        <f>'Inserção até 2020'!M331</f>
        <v>43881</v>
      </c>
      <c r="N331" t="str">
        <f>'Inserção até 2020'!N331</f>
        <v>http://lattes.cnpq.br/0932373866324277</v>
      </c>
    </row>
    <row r="332" spans="1:14" ht="14.25" x14ac:dyDescent="0.2">
      <c r="A332" t="str">
        <f>'Inserção até 2020'!A215</f>
        <v>Dissertação</v>
      </c>
      <c r="B332" s="97">
        <f>'Inserção até 2020'!B215</f>
        <v>34984</v>
      </c>
      <c r="C332">
        <f>'Inserção até 2020'!C215</f>
        <v>0</v>
      </c>
      <c r="D332" s="97">
        <f>'Inserção até 2020'!D215</f>
        <v>0</v>
      </c>
      <c r="E332" t="str">
        <f>'Inserção até 2020'!E215</f>
        <v>Gilmar Tavares</v>
      </c>
      <c r="F332" t="str">
        <f>'Inserção até 2020'!F215</f>
        <v>Helcio Andrade</v>
      </c>
      <c r="G332" t="str">
        <f>'Inserção até 2020'!G215</f>
        <v xml:space="preserve">Docente </v>
      </c>
      <c r="H332" t="str">
        <f>'Inserção até 2020'!H215</f>
        <v>Universidade Federal de Lavras</v>
      </c>
      <c r="I332" t="str">
        <f>'Inserção até 2020'!I215</f>
        <v>UFLA</v>
      </c>
      <c r="J332" t="str">
        <f>'Inserção até 2020'!J215</f>
        <v>Pública</v>
      </c>
      <c r="K332">
        <f>'Inserção até 2020'!K215</f>
        <v>0</v>
      </c>
      <c r="L332">
        <f>'Inserção até 2020'!L215</f>
        <v>0</v>
      </c>
      <c r="M332" s="97">
        <f>'Inserção até 2020'!M332</f>
        <v>43788</v>
      </c>
      <c r="N332">
        <f>'Inserção até 2020'!N215</f>
        <v>0</v>
      </c>
    </row>
    <row r="333" spans="1:14" ht="14.25" hidden="1" x14ac:dyDescent="0.2">
      <c r="A333" t="str">
        <f>'Inserção até 2020'!A333</f>
        <v>Dissertação</v>
      </c>
      <c r="B333" s="97">
        <f>'Inserção até 2020'!B333</f>
        <v>43867</v>
      </c>
      <c r="C333">
        <f>'Inserção até 2020'!C333</f>
        <v>0</v>
      </c>
      <c r="D333" s="97">
        <f>'Inserção até 2020'!D333</f>
        <v>0</v>
      </c>
      <c r="E333" t="str">
        <f>'Inserção até 2020'!E333</f>
        <v>Lucas de Castro Moreira da Silva</v>
      </c>
      <c r="F333" t="str">
        <f>'Inserção até 2020'!F333</f>
        <v>Junior Cesar Avanzi</v>
      </c>
      <c r="G333" t="str">
        <f>'Inserção até 2020'!G333</f>
        <v>Doutorado</v>
      </c>
      <c r="H333" t="str">
        <f>'Inserção até 2020'!H333</f>
        <v>Universidade Federal de Viçosa</v>
      </c>
      <c r="I333" t="str">
        <f>'Inserção até 2020'!I333</f>
        <v>UFV</v>
      </c>
      <c r="J333">
        <f>'Inserção até 2020'!J333</f>
        <v>0</v>
      </c>
      <c r="K333">
        <f>'Inserção até 2020'!K333</f>
        <v>0</v>
      </c>
      <c r="L333">
        <f>'Inserção até 2020'!L333</f>
        <v>0</v>
      </c>
      <c r="M333">
        <f>'Inserção até 2020'!M333</f>
        <v>44257</v>
      </c>
      <c r="N333" t="str">
        <f>'Inserção até 2020'!N333</f>
        <v>http://lattes.cnpq.br/5433371625273087</v>
      </c>
    </row>
    <row r="334" spans="1:14" ht="14.25" hidden="1" x14ac:dyDescent="0.2">
      <c r="A334" t="str">
        <f>'Inserção até 2020'!A334</f>
        <v>Dissertação</v>
      </c>
      <c r="B334" s="97">
        <f>'Inserção até 2020'!B334</f>
        <v>43573</v>
      </c>
      <c r="C334">
        <f>'Inserção até 2020'!C334</f>
        <v>0</v>
      </c>
      <c r="D334" s="97">
        <f>'Inserção até 2020'!D334</f>
        <v>0</v>
      </c>
      <c r="E334" t="str">
        <f>'Inserção até 2020'!E334</f>
        <v>Lucas Henrique Lima Castelari</v>
      </c>
      <c r="F334" t="str">
        <f>'Inserção até 2020'!F334</f>
        <v>Luiz Roberto Guimarães Guilherme</v>
      </c>
      <c r="G334" t="str">
        <f>'Inserção até 2020'!G334</f>
        <v>Sem informação pós-defesa</v>
      </c>
      <c r="H334">
        <f>'Inserção até 2020'!H334</f>
        <v>0</v>
      </c>
      <c r="I334">
        <f>'Inserção até 2020'!I334</f>
        <v>0</v>
      </c>
      <c r="J334">
        <f>'Inserção até 2020'!J334</f>
        <v>0</v>
      </c>
      <c r="K334" t="str">
        <f>'Inserção até 2020'!K334</f>
        <v>Sem informação pós defesa</v>
      </c>
      <c r="L334">
        <f>'Inserção até 2020'!L334</f>
        <v>0</v>
      </c>
      <c r="M334">
        <f>'Inserção até 2020'!M334</f>
        <v>42664</v>
      </c>
      <c r="N334" t="str">
        <f>'Inserção até 2020'!N334</f>
        <v>http://lattes.cnpq.br/6558002373803596</v>
      </c>
    </row>
    <row r="335" spans="1:14" ht="14.25" x14ac:dyDescent="0.2">
      <c r="A335">
        <f>'Inserção até 2020'!A335</f>
        <v>0</v>
      </c>
      <c r="B335" s="97">
        <f>'Inserção até 2020'!B335</f>
        <v>0</v>
      </c>
      <c r="C335" t="str">
        <f>'Inserção até 2020'!C335</f>
        <v>Tese</v>
      </c>
      <c r="D335" s="97">
        <f>'Inserção até 2020'!D335</f>
        <v>43007</v>
      </c>
      <c r="E335" t="str">
        <f>'Inserção até 2020'!E335</f>
        <v>Lucas Machado Pontes</v>
      </c>
      <c r="F335" t="str">
        <f>'Inserção até 2020'!F335</f>
        <v>Marx Leandro Naves Silva</v>
      </c>
      <c r="G335" t="str">
        <f>'Inserção até 2020'!G335</f>
        <v>Pós-doutorado/Docente</v>
      </c>
      <c r="H335" t="str">
        <f>'Inserção até 2020'!H335</f>
        <v>Universidade de São Paulo/Centro Universitário de Lavras</v>
      </c>
      <c r="I335" t="str">
        <f>'Inserção até 2020'!I335</f>
        <v>USP/UNILAVRAS</v>
      </c>
      <c r="J335" t="str">
        <f>'Inserção até 2020'!J335</f>
        <v>Privada</v>
      </c>
      <c r="K335" t="str">
        <f>'Inserção até 2020'!K335</f>
        <v>Pós-doc no Instituo de Astronomia e Geociências/Docente particular</v>
      </c>
      <c r="L335">
        <f>'Inserção até 2020'!L335</f>
        <v>0</v>
      </c>
      <c r="M335">
        <f>'Inserção até 2020'!M335</f>
        <v>44065</v>
      </c>
      <c r="N335" t="str">
        <f>'Inserção até 2020'!N335</f>
        <v>http://lattes.cnpq.br/3507119637391081</v>
      </c>
    </row>
    <row r="336" spans="1:14" ht="14.25" hidden="1" x14ac:dyDescent="0.2">
      <c r="A336" t="str">
        <f>'Inserção até 2020'!A336</f>
        <v>Dissertação</v>
      </c>
      <c r="B336" s="97">
        <f>'Inserção até 2020'!B336</f>
        <v>39500</v>
      </c>
      <c r="C336">
        <f>'Inserção até 2020'!C336</f>
        <v>0</v>
      </c>
      <c r="D336" s="97">
        <f>'Inserção até 2020'!D336</f>
        <v>0</v>
      </c>
      <c r="E336" t="str">
        <f>'Inserção até 2020'!E336</f>
        <v>Lucélia Cabral</v>
      </c>
      <c r="F336" t="str">
        <f>'Inserção até 2020'!F336</f>
        <v>José Oswaldo Siqueira</v>
      </c>
      <c r="G336" t="str">
        <f>'Inserção até 2020'!G336</f>
        <v>Pós-doutorado</v>
      </c>
      <c r="H336" t="str">
        <f>'Inserção até 2020'!H336</f>
        <v>Universidade Estadual Paulista em Franca</v>
      </c>
      <c r="I336" t="str">
        <f>'Inserção até 2020'!I336</f>
        <v>UNESP</v>
      </c>
      <c r="J336" t="str">
        <f>'Inserção até 2020'!J336</f>
        <v>Pesquisador</v>
      </c>
      <c r="K336" t="str">
        <f>'Inserção até 2020'!K336</f>
        <v>Campus Rio Claro</v>
      </c>
      <c r="L336">
        <f>'Inserção até 2020'!L336</f>
        <v>0</v>
      </c>
      <c r="M336">
        <f>'Inserção até 2020'!M336</f>
        <v>44325</v>
      </c>
      <c r="N336" t="str">
        <f>'Inserção até 2020'!N336</f>
        <v>http://lattes.cnpq.br/5474877455211161</v>
      </c>
    </row>
    <row r="337" spans="1:14" ht="14.25" x14ac:dyDescent="0.2">
      <c r="A337" t="str">
        <f>'Inserção até 2020'!A225</f>
        <v>Dissertação</v>
      </c>
      <c r="B337" s="97">
        <f>'Inserção até 2020'!B225</f>
        <v>40234</v>
      </c>
      <c r="C337" t="str">
        <f>'Inserção até 2020'!C225</f>
        <v>Tese</v>
      </c>
      <c r="D337" s="97">
        <f>'Inserção até 2020'!D225</f>
        <v>41502</v>
      </c>
      <c r="E337" t="str">
        <f>'Inserção até 2020'!E225</f>
        <v>Guilherme Lopes</v>
      </c>
      <c r="F337" t="str">
        <f>'Inserção até 2020'!F225</f>
        <v>Luiz Roberto Guimarães Guilherme/Luiz Roberto Guimarães Guilherme</v>
      </c>
      <c r="G337" t="str">
        <f>'Inserção até 2020'!G225</f>
        <v xml:space="preserve">Docente </v>
      </c>
      <c r="H337" t="str">
        <f>'Inserção até 2020'!H225</f>
        <v>Universidade Federal de Lavras</v>
      </c>
      <c r="I337" t="str">
        <f>'Inserção até 2020'!I225</f>
        <v>UFLA</v>
      </c>
      <c r="J337" t="str">
        <f>'Inserção até 2020'!J225</f>
        <v>Pública</v>
      </c>
      <c r="K337">
        <f>'Inserção até 2020'!K225</f>
        <v>0</v>
      </c>
      <c r="L337">
        <f>'Inserção até 2020'!L225</f>
        <v>0</v>
      </c>
      <c r="M337" s="97">
        <f>'Inserção até 2020'!M337</f>
        <v>43593</v>
      </c>
      <c r="N337" t="str">
        <f>'Inserção até 2020'!N225</f>
        <v>http://lattes.cnpq.br/3721425931429602</v>
      </c>
    </row>
    <row r="338" spans="1:14" ht="14.25" x14ac:dyDescent="0.2">
      <c r="A338" t="str">
        <f>'Inserção até 2020'!A258</f>
        <v>Dissertação</v>
      </c>
      <c r="B338" s="97" t="str">
        <f>'Inserção até 2020'!B258</f>
        <v>xx/xx/1986</v>
      </c>
      <c r="C338">
        <f>'Inserção até 2020'!C258</f>
        <v>0</v>
      </c>
      <c r="D338" s="97">
        <f>'Inserção até 2020'!D258</f>
        <v>0</v>
      </c>
      <c r="E338" t="str">
        <f>'Inserção até 2020'!E258</f>
        <v>João Batista Donizeti Corrêa</v>
      </c>
      <c r="F338" t="str">
        <f>'Inserção até 2020'!F258</f>
        <v>Mozart Martins Ferreira</v>
      </c>
      <c r="G338" t="str">
        <f>'Inserção até 2020'!G258</f>
        <v xml:space="preserve">Docente </v>
      </c>
      <c r="H338" t="str">
        <f>'Inserção até 2020'!H258</f>
        <v>Universidade Federal de Lavras</v>
      </c>
      <c r="I338" t="str">
        <f>'Inserção até 2020'!I258</f>
        <v>UFLA</v>
      </c>
      <c r="J338" t="str">
        <f>'Inserção até 2020'!J258</f>
        <v>Pública</v>
      </c>
      <c r="K338">
        <f>'Inserção até 2020'!K258</f>
        <v>0</v>
      </c>
      <c r="L338">
        <f>'Inserção até 2020'!L258</f>
        <v>0</v>
      </c>
      <c r="M338" s="97">
        <f>'Inserção até 2020'!M338</f>
        <v>43817</v>
      </c>
      <c r="N338">
        <f>'Inserção até 2020'!N258</f>
        <v>0</v>
      </c>
    </row>
    <row r="339" spans="1:14" ht="14.25" x14ac:dyDescent="0.2">
      <c r="A339" t="str">
        <f>'Inserção até 2020'!A264</f>
        <v>Dissertação</v>
      </c>
      <c r="B339" s="97">
        <f>'Inserção até 2020'!B264</f>
        <v>35209</v>
      </c>
      <c r="C339">
        <f>'Inserção até 2020'!C264</f>
        <v>0</v>
      </c>
      <c r="D339" s="97">
        <f>'Inserção até 2020'!D264</f>
        <v>0</v>
      </c>
      <c r="E339" t="str">
        <f>'Inserção até 2020'!E264</f>
        <v>João José Granate de Sá e Melo Marques</v>
      </c>
      <c r="F339" t="str">
        <f>'Inserção até 2020'!F264</f>
        <v>Nilton Curi</v>
      </c>
      <c r="G339" t="str">
        <f>'Inserção até 2020'!G264</f>
        <v xml:space="preserve">Docente </v>
      </c>
      <c r="H339" t="str">
        <f>'Inserção até 2020'!H264</f>
        <v>Universidade Federal de Lavras</v>
      </c>
      <c r="I339" t="str">
        <f>'Inserção até 2020'!I264</f>
        <v>UFLA</v>
      </c>
      <c r="J339" t="str">
        <f>'Inserção até 2020'!J264</f>
        <v>Pública</v>
      </c>
      <c r="K339">
        <f>'Inserção até 2020'!K264</f>
        <v>0</v>
      </c>
      <c r="L339">
        <f>'Inserção até 2020'!L264</f>
        <v>0</v>
      </c>
      <c r="M339" s="97">
        <f>'Inserção até 2020'!M339</f>
        <v>43464</v>
      </c>
      <c r="N339">
        <f>'Inserção até 2020'!N264</f>
        <v>0</v>
      </c>
    </row>
    <row r="340" spans="1:14" ht="14.25" hidden="1" x14ac:dyDescent="0.2">
      <c r="A340">
        <f>'Inserção até 2020'!A340</f>
        <v>0</v>
      </c>
      <c r="B340" s="97">
        <f>'Inserção até 2020'!B340</f>
        <v>0</v>
      </c>
      <c r="C340" t="str">
        <f>'Inserção até 2020'!C340</f>
        <v>Tese</v>
      </c>
      <c r="D340" s="97">
        <f>'Inserção até 2020'!D340</f>
        <v>43137</v>
      </c>
      <c r="E340" t="str">
        <f>'Inserção até 2020'!E340</f>
        <v>Luciane Reis Sales</v>
      </c>
      <c r="F340" t="str">
        <f>'Inserção até 2020'!F340</f>
        <v>Marco Aurélio Carbone Carneiro</v>
      </c>
      <c r="G340" t="str">
        <f>'Inserção até 2020'!G340</f>
        <v>Autônomo</v>
      </c>
      <c r="H340">
        <f>'Inserção até 2020'!H340</f>
        <v>0</v>
      </c>
      <c r="I340">
        <f>'Inserção até 2020'!I340</f>
        <v>0</v>
      </c>
      <c r="J340" t="str">
        <f>'Inserção até 2020'!J340</f>
        <v>Bocaina Agroindústria e Comércio de Cachaça</v>
      </c>
      <c r="K340">
        <f>'Inserção até 2020'!K340</f>
        <v>0</v>
      </c>
      <c r="L340">
        <f>'Inserção até 2020'!L340</f>
        <v>0</v>
      </c>
      <c r="M340">
        <f>'Inserção até 2020'!M340</f>
        <v>44291</v>
      </c>
      <c r="N340" t="str">
        <f>'Inserção até 2020'!N340</f>
        <v>http://lattes.cnpq.br/2932858098983484</v>
      </c>
    </row>
    <row r="341" spans="1:14" ht="14.25" x14ac:dyDescent="0.2">
      <c r="A341" t="str">
        <f>'Inserção até 2020'!A298</f>
        <v>Dissertação</v>
      </c>
      <c r="B341" s="97">
        <f>'Inserção até 2020'!B298</f>
        <v>0</v>
      </c>
      <c r="C341" t="str">
        <f>'Inserção até 2020'!C298</f>
        <v>Tese</v>
      </c>
      <c r="D341" s="97">
        <f>'Inserção até 2020'!D298</f>
        <v>40003</v>
      </c>
      <c r="E341" t="str">
        <f>'Inserção até 2020'!E298</f>
        <v>Junior Cesar Avanzi</v>
      </c>
      <c r="F341" t="str">
        <f>'Inserção até 2020'!F298</f>
        <v>Marx Leandro Naves Silva/Marx Leandro Naves Silva</v>
      </c>
      <c r="G341" t="str">
        <f>'Inserção até 2020'!G298</f>
        <v xml:space="preserve">Docente </v>
      </c>
      <c r="H341" t="str">
        <f>'Inserção até 2020'!H298</f>
        <v>Universidade Federal de Lavras</v>
      </c>
      <c r="I341" t="str">
        <f>'Inserção até 2020'!I298</f>
        <v>UFLA</v>
      </c>
      <c r="J341" t="str">
        <f>'Inserção até 2020'!J298</f>
        <v>Pública</v>
      </c>
      <c r="K341" t="str">
        <f>'Inserção até 2020'!K298</f>
        <v>Adjunto</v>
      </c>
      <c r="L341">
        <f>'Inserção até 2020'!L298</f>
        <v>0</v>
      </c>
      <c r="M341" s="97">
        <f>'Inserção até 2020'!M341</f>
        <v>43693</v>
      </c>
      <c r="N341" t="str">
        <f>'Inserção até 2020'!N298</f>
        <v>http://lattes.cnpq.br/5754693004453171</v>
      </c>
    </row>
    <row r="342" spans="1:14" ht="14.25" hidden="1" x14ac:dyDescent="0.2">
      <c r="A342" t="str">
        <f>'Inserção até 2020'!A342</f>
        <v>Dissertação</v>
      </c>
      <c r="B342" s="97" t="str">
        <f>'Inserção até 2020'!B342</f>
        <v>xx/xx/1985</v>
      </c>
      <c r="C342">
        <f>'Inserção até 2020'!C342</f>
        <v>0</v>
      </c>
      <c r="D342" s="97">
        <f>'Inserção até 2020'!D342</f>
        <v>0</v>
      </c>
      <c r="E342" t="str">
        <f>'Inserção até 2020'!E342</f>
        <v>Lúcio Flávio Pereira</v>
      </c>
      <c r="F342" t="str">
        <f>'Inserção até 2020'!F342</f>
        <v>Geraldo Aparecido de Aquino Guedes</v>
      </c>
      <c r="G342" t="str">
        <f>'Inserção até 2020'!G342</f>
        <v>Sem informação pós-defesa</v>
      </c>
      <c r="H342">
        <f>'Inserção até 2020'!H342</f>
        <v>0</v>
      </c>
      <c r="I342">
        <f>'Inserção até 2020'!I342</f>
        <v>0</v>
      </c>
      <c r="J342">
        <f>'Inserção até 2020'!J342</f>
        <v>0</v>
      </c>
      <c r="K342" t="str">
        <f>'Inserção até 2020'!K342</f>
        <v>Sem informações</v>
      </c>
      <c r="L342">
        <f>'Inserção até 2020'!L342</f>
        <v>0</v>
      </c>
      <c r="M342" t="str">
        <f>'Inserção até 2020'!M342</f>
        <v>Não possui Currículo Lattes</v>
      </c>
      <c r="N342">
        <f>'Inserção até 2020'!N342</f>
        <v>0</v>
      </c>
    </row>
    <row r="343" spans="1:14" ht="14.25" x14ac:dyDescent="0.2">
      <c r="A343">
        <f>'Inserção até 2020'!A312</f>
        <v>0</v>
      </c>
      <c r="B343" s="97">
        <f>'Inserção até 2020'!B312</f>
        <v>0</v>
      </c>
      <c r="C343" t="str">
        <f>'Inserção até 2020'!C312</f>
        <v>Tese</v>
      </c>
      <c r="D343" s="97">
        <f>'Inserção até 2020'!D312</f>
        <v>42214</v>
      </c>
      <c r="E343" t="str">
        <f>'Inserção até 2020'!E312</f>
        <v>Leandro Campos Pinto</v>
      </c>
      <c r="F343" t="str">
        <f>'Inserção até 2020'!F312</f>
        <v>Nilton Curi</v>
      </c>
      <c r="G343" t="str">
        <f>'Inserção até 2020'!G312</f>
        <v xml:space="preserve">Docente </v>
      </c>
      <c r="H343" t="str">
        <f>'Inserção até 2020'!H312</f>
        <v>Universidade Federal de Lavras</v>
      </c>
      <c r="I343" t="str">
        <f>'Inserção até 2020'!I312</f>
        <v>UFLA</v>
      </c>
      <c r="J343" t="str">
        <f>'Inserção até 2020'!J312</f>
        <v>Pública</v>
      </c>
      <c r="K343" t="str">
        <f>'Inserção até 2020'!K312</f>
        <v>Professor Substituto, DCS</v>
      </c>
      <c r="L343">
        <f>'Inserção até 2020'!L312</f>
        <v>0</v>
      </c>
      <c r="M343" s="97">
        <f>'Inserção até 2020'!M343</f>
        <v>38748</v>
      </c>
      <c r="N343" t="str">
        <f>'Inserção até 2020'!N312</f>
        <v>http://lattes.cnpq.br/5502138703302737</v>
      </c>
    </row>
    <row r="344" spans="1:14" ht="14.25" x14ac:dyDescent="0.2">
      <c r="A344" t="str">
        <f>'Inserção até 2020'!A319</f>
        <v>Dissertação</v>
      </c>
      <c r="B344" s="97">
        <f>'Inserção até 2020'!B319</f>
        <v>39125</v>
      </c>
      <c r="C344">
        <f>'Inserção até 2020'!C319</f>
        <v>0</v>
      </c>
      <c r="D344" s="97">
        <f>'Inserção até 2020'!D319</f>
        <v>0</v>
      </c>
      <c r="E344" t="str">
        <f>'Inserção até 2020'!E319</f>
        <v>Leônidas Carrijo Azevedo Melo</v>
      </c>
      <c r="F344" t="str">
        <f>'Inserção até 2020'!F319</f>
        <v>Carlos Alberto Silva</v>
      </c>
      <c r="G344" t="str">
        <f>'Inserção até 2020'!G319</f>
        <v xml:space="preserve">Docente </v>
      </c>
      <c r="H344" t="str">
        <f>'Inserção até 2020'!H319</f>
        <v>Universidade Federal de Lavras</v>
      </c>
      <c r="I344" t="str">
        <f>'Inserção até 2020'!I319</f>
        <v>UFLA</v>
      </c>
      <c r="J344" t="str">
        <f>'Inserção até 2020'!J319</f>
        <v>Pública</v>
      </c>
      <c r="K344" t="str">
        <f>'Inserção até 2020'!K319</f>
        <v>DCS</v>
      </c>
      <c r="L344">
        <f>'Inserção até 2020'!L319</f>
        <v>0</v>
      </c>
      <c r="M344" s="97">
        <f>'Inserção até 2020'!M344</f>
        <v>41340</v>
      </c>
      <c r="N344" t="str">
        <f>'Inserção até 2020'!N319</f>
        <v>http://lattes.cnpq.br/9168779213589683</v>
      </c>
    </row>
    <row r="345" spans="1:14" ht="14.25" hidden="1" x14ac:dyDescent="0.2">
      <c r="A345">
        <f>'Inserção até 2020'!A345</f>
        <v>0</v>
      </c>
      <c r="B345" s="97">
        <f>'Inserção até 2020'!B345</f>
        <v>0</v>
      </c>
      <c r="C345" t="str">
        <f>'Inserção até 2020'!C345</f>
        <v>Tese</v>
      </c>
      <c r="D345" s="97">
        <f>'Inserção até 2020'!D345</f>
        <v>43455</v>
      </c>
      <c r="E345" t="str">
        <f>'Inserção até 2020'!E345</f>
        <v>Luis Renato Silva Taveira</v>
      </c>
      <c r="F345" t="str">
        <f>'Inserção até 2020'!F345</f>
        <v>Nilton Curi</v>
      </c>
      <c r="G345" t="str">
        <f>'Inserção até 2020'!G345</f>
        <v>Funcionalismo Público</v>
      </c>
      <c r="H345" t="str">
        <f>'Inserção até 2020'!H345</f>
        <v>Instituto Nacional de Colonização e Reforma Agrária</v>
      </c>
      <c r="I345" t="str">
        <f>'Inserção até 2020'!I345</f>
        <v>INCRA</v>
      </c>
      <c r="J345">
        <f>'Inserção até 2020'!J345</f>
        <v>0</v>
      </c>
      <c r="K345" t="str">
        <f>'Inserção até 2020'!K345</f>
        <v>Superintendência Regional de Minas Gerais</v>
      </c>
      <c r="L345" t="str">
        <f>'Inserção até 2020'!L345</f>
        <v>AUTARQUIAS FEDERAIS/ESTADUAIS</v>
      </c>
      <c r="M345">
        <f>'Inserção até 2020'!M345</f>
        <v>43879</v>
      </c>
      <c r="N345" t="str">
        <f>'Inserção até 2020'!N345</f>
        <v>http://lattes.cnpq.br/4783304149206502</v>
      </c>
    </row>
    <row r="346" spans="1:14" ht="14.25" hidden="1" x14ac:dyDescent="0.2">
      <c r="A346" t="str">
        <f>'Inserção até 2020'!A346</f>
        <v>Dissertação</v>
      </c>
      <c r="B346" s="97" t="str">
        <f>'Inserção até 2020'!B346</f>
        <v>xx/xx/1983</v>
      </c>
      <c r="C346">
        <f>'Inserção até 2020'!C346</f>
        <v>0</v>
      </c>
      <c r="D346" s="97">
        <f>'Inserção até 2020'!D346</f>
        <v>0</v>
      </c>
      <c r="E346" t="str">
        <f>'Inserção até 2020'!E346</f>
        <v>Luís Tarcísio Salgado</v>
      </c>
      <c r="F346" t="str">
        <f>'Inserção até 2020'!F346</f>
        <v>Mozart Martins Ferreira</v>
      </c>
      <c r="G346" t="str">
        <f>'Inserção até 2020'!G346</f>
        <v>Funcionalismo Público</v>
      </c>
      <c r="H346" t="str">
        <f>'Inserção até 2020'!H346</f>
        <v>Empresa de Pesquisa Agropecuária de Minas Gerais</v>
      </c>
      <c r="I346" t="str">
        <f>'Inserção até 2020'!I346</f>
        <v>EPAMIG</v>
      </c>
      <c r="J346" t="str">
        <f>'Inserção até 2020'!J346</f>
        <v>Pesquisador</v>
      </c>
      <c r="K346">
        <f>'Inserção até 2020'!K346</f>
        <v>0</v>
      </c>
      <c r="L346" t="str">
        <f>'Inserção até 2020'!L346</f>
        <v>EMPRESAS/INSTITUTOS ESTADUAIS DE PESQUISA</v>
      </c>
      <c r="M346">
        <f>'Inserção até 2020'!M346</f>
        <v>39779</v>
      </c>
      <c r="N346">
        <f>'Inserção até 2020'!N346</f>
        <v>0</v>
      </c>
    </row>
    <row r="347" spans="1:14" ht="14.25" hidden="1" x14ac:dyDescent="0.2">
      <c r="A347" t="str">
        <f>'Inserção até 2020'!A347</f>
        <v>Dissertação</v>
      </c>
      <c r="B347" s="97" t="str">
        <f>'Inserção até 2020'!B347</f>
        <v>xx/xx/1985</v>
      </c>
      <c r="C347">
        <f>'Inserção até 2020'!C347</f>
        <v>0</v>
      </c>
      <c r="D347" s="97">
        <f>'Inserção até 2020'!D347</f>
        <v>0</v>
      </c>
      <c r="E347" t="str">
        <f>'Inserção até 2020'!E347</f>
        <v>Luiz Antonio Val</v>
      </c>
      <c r="F347" t="str">
        <f>'Inserção até 2020'!F347</f>
        <v>Victor Gonçalves Bahia</v>
      </c>
      <c r="G347" t="str">
        <f>'Inserção até 2020'!G347</f>
        <v>Autônomo</v>
      </c>
      <c r="H347">
        <f>'Inserção até 2020'!H347</f>
        <v>0</v>
      </c>
      <c r="I347">
        <f>'Inserção até 2020'!I347</f>
        <v>0</v>
      </c>
      <c r="J347" t="str">
        <f>'Inserção até 2020'!J347</f>
        <v>Microempresário</v>
      </c>
      <c r="K347">
        <f>'Inserção até 2020'!K347</f>
        <v>0</v>
      </c>
      <c r="L347">
        <f>'Inserção até 2020'!L347</f>
        <v>0</v>
      </c>
      <c r="M347">
        <f>'Inserção até 2020'!M347</f>
        <v>43464</v>
      </c>
      <c r="N347">
        <f>'Inserção até 2020'!N347</f>
        <v>0</v>
      </c>
    </row>
    <row r="348" spans="1:14" ht="14.25" x14ac:dyDescent="0.2">
      <c r="A348" t="str">
        <f>'Inserção até 2020'!A352</f>
        <v>Dissertação</v>
      </c>
      <c r="B348" s="97">
        <f>'Inserção até 2020'!B352</f>
        <v>33235</v>
      </c>
      <c r="C348">
        <f>'Inserção até 2020'!C352</f>
        <v>0</v>
      </c>
      <c r="D348" s="97">
        <f>'Inserção até 2020'!D352</f>
        <v>0</v>
      </c>
      <c r="E348" t="str">
        <f>'Inserção até 2020'!E352</f>
        <v>Luiz Roberto Guimarães Guilherme</v>
      </c>
      <c r="F348" t="str">
        <f>'Inserção até 2020'!F352</f>
        <v>Geraldo Aparecido de Aquino Guedes</v>
      </c>
      <c r="G348" t="str">
        <f>'Inserção até 2020'!G352</f>
        <v xml:space="preserve">Docente </v>
      </c>
      <c r="H348" t="str">
        <f>'Inserção até 2020'!H352</f>
        <v>Universidade Federal de Lavras</v>
      </c>
      <c r="I348" t="str">
        <f>'Inserção até 2020'!I352</f>
        <v>UFLA</v>
      </c>
      <c r="J348" t="str">
        <f>'Inserção até 2020'!J352</f>
        <v>Pública</v>
      </c>
      <c r="K348" t="str">
        <f>'Inserção até 2020'!K352</f>
        <v>Docente Titular DCS</v>
      </c>
      <c r="L348">
        <f>'Inserção até 2020'!L352</f>
        <v>0</v>
      </c>
      <c r="M348" s="97">
        <f>'Inserção até 2020'!M348</f>
        <v>43878</v>
      </c>
      <c r="N348">
        <f>'Inserção até 2020'!N352</f>
        <v>0</v>
      </c>
    </row>
    <row r="349" spans="1:14" ht="14.25" hidden="1" x14ac:dyDescent="0.2">
      <c r="A349" t="str">
        <f>'Inserção até 2020'!A349</f>
        <v>Dissertação</v>
      </c>
      <c r="B349" s="97" t="str">
        <f>'Inserção até 2020'!B349</f>
        <v>xx/xx/1988</v>
      </c>
      <c r="C349">
        <f>'Inserção até 2020'!C349</f>
        <v>0</v>
      </c>
      <c r="D349" s="97">
        <f>'Inserção até 2020'!D349</f>
        <v>0</v>
      </c>
      <c r="E349" t="str">
        <f>'Inserção até 2020'!E349</f>
        <v>Luiz Fernando Corbeira da Silva</v>
      </c>
      <c r="F349" t="str">
        <f>'Inserção até 2020'!F349</f>
        <v>José Oswaldo Siqueira</v>
      </c>
      <c r="G349" t="str">
        <f>'Inserção até 2020'!G349</f>
        <v>Fora da área</v>
      </c>
      <c r="H349">
        <f>'Inserção até 2020'!H349</f>
        <v>0</v>
      </c>
      <c r="I349">
        <f>'Inserção até 2020'!I349</f>
        <v>0</v>
      </c>
      <c r="J349">
        <f>'Inserção até 2020'!J349</f>
        <v>0</v>
      </c>
      <c r="K349" t="str">
        <f>'Inserção até 2020'!K349</f>
        <v>Fora da Aéra de Ciência do Solo</v>
      </c>
      <c r="L349">
        <f>'Inserção até 2020'!L349</f>
        <v>0</v>
      </c>
      <c r="M349" t="str">
        <f>'Inserção até 2020'!M349</f>
        <v>Não possui Currículo Lattes</v>
      </c>
      <c r="N349">
        <f>'Inserção até 2020'!N349</f>
        <v>0</v>
      </c>
    </row>
    <row r="350" spans="1:14" ht="14.25" x14ac:dyDescent="0.2">
      <c r="A350" t="str">
        <f>'Inserção até 2020'!A365</f>
        <v>Dissertação</v>
      </c>
      <c r="B350" s="97">
        <f>'Inserção até 2020'!B365</f>
        <v>35482</v>
      </c>
      <c r="C350" t="str">
        <f>'Inserção até 2020'!C365</f>
        <v>Tese</v>
      </c>
      <c r="D350" s="97">
        <f>'Inserção até 2020'!D365</f>
        <v>36880</v>
      </c>
      <c r="E350" t="str">
        <f>'Inserção até 2020'!E365</f>
        <v>Marco Aurélio Carbone Carneiro</v>
      </c>
      <c r="F350" t="str">
        <f>'Inserção até 2020'!F365</f>
        <v>José Oswaldo Siqueira/José Oswaldo Siqueira</v>
      </c>
      <c r="G350" t="str">
        <f>'Inserção até 2020'!G365</f>
        <v xml:space="preserve">Docente </v>
      </c>
      <c r="H350" t="str">
        <f>'Inserção até 2020'!H365</f>
        <v>Universidade Federal de Lavras</v>
      </c>
      <c r="I350" t="str">
        <f>'Inserção até 2020'!I365</f>
        <v>UFLA</v>
      </c>
      <c r="J350" t="str">
        <f>'Inserção até 2020'!J365</f>
        <v>Pública</v>
      </c>
      <c r="K350" t="str">
        <f>'Inserção até 2020'!K365</f>
        <v>DCS</v>
      </c>
      <c r="L350">
        <f>'Inserção até 2020'!L365</f>
        <v>0</v>
      </c>
      <c r="M350" s="97">
        <f>'Inserção até 2020'!M350</f>
        <v>44287</v>
      </c>
      <c r="N350">
        <f>'Inserção até 2020'!N365</f>
        <v>0</v>
      </c>
    </row>
    <row r="351" spans="1:14" ht="14.25" x14ac:dyDescent="0.2">
      <c r="A351" t="str">
        <f>'Inserção até 2020'!A378</f>
        <v>Dissertação</v>
      </c>
      <c r="B351" s="97">
        <f>'Inserção até 2020'!B378</f>
        <v>33935</v>
      </c>
      <c r="C351">
        <f>'Inserção até 2020'!C378</f>
        <v>0</v>
      </c>
      <c r="D351" s="97">
        <f>'Inserção até 2020'!D378</f>
        <v>0</v>
      </c>
      <c r="E351" t="str">
        <f>'Inserção até 2020'!E378</f>
        <v>Maria da Gloria Bastos Freitas Mesquita</v>
      </c>
      <c r="F351" t="str">
        <f>'Inserção até 2020'!F378</f>
        <v>Mozart Martins Ferreira</v>
      </c>
      <c r="G351" t="str">
        <f>'Inserção até 2020'!G378</f>
        <v xml:space="preserve">Docente </v>
      </c>
      <c r="H351" t="str">
        <f>'Inserção até 2020'!H378</f>
        <v>Universidade Federal de Lavras</v>
      </c>
      <c r="I351" t="str">
        <f>'Inserção até 2020'!I378</f>
        <v>UFLA</v>
      </c>
      <c r="J351" t="str">
        <f>'Inserção até 2020'!J378</f>
        <v>Pública</v>
      </c>
      <c r="K351" t="str">
        <f>'Inserção até 2020'!K378</f>
        <v>DED</v>
      </c>
      <c r="L351">
        <f>'Inserção até 2020'!L378</f>
        <v>0</v>
      </c>
      <c r="M351" s="97">
        <f>'Inserção até 2020'!M351</f>
        <v>43884</v>
      </c>
      <c r="N351">
        <f>'Inserção até 2020'!N378</f>
        <v>0</v>
      </c>
    </row>
    <row r="352" spans="1:14" ht="14.25" x14ac:dyDescent="0.2">
      <c r="A352" t="str">
        <f>'Inserção até 2020'!A394</f>
        <v>Dissertação</v>
      </c>
      <c r="B352" s="97">
        <f>'Inserção até 2020'!B394</f>
        <v>34383</v>
      </c>
      <c r="C352" t="str">
        <f>'Inserção até 2020'!C394</f>
        <v>Tese</v>
      </c>
      <c r="D352" s="97">
        <f>'Inserção até 2020'!D394</f>
        <v>35671</v>
      </c>
      <c r="E352" t="str">
        <f>'Inserção até 2020'!E394</f>
        <v>Marx Leandro Naves Silva</v>
      </c>
      <c r="F352" t="str">
        <f>'Inserção até 2020'!F394</f>
        <v>Nilton Curi/Nilton Curi</v>
      </c>
      <c r="G352" t="str">
        <f>'Inserção até 2020'!G394</f>
        <v xml:space="preserve">Docente </v>
      </c>
      <c r="H352" t="str">
        <f>'Inserção até 2020'!H394</f>
        <v>Universidade Federal de Lavras</v>
      </c>
      <c r="I352" t="str">
        <f>'Inserção até 2020'!I394</f>
        <v>UFLA</v>
      </c>
      <c r="J352" t="str">
        <f>'Inserção até 2020'!J394</f>
        <v>Pública</v>
      </c>
      <c r="K352">
        <f>'Inserção até 2020'!K394</f>
        <v>0</v>
      </c>
      <c r="L352">
        <f>'Inserção até 2020'!L394</f>
        <v>0</v>
      </c>
      <c r="M352" s="97">
        <f>'Inserção até 2020'!M352</f>
        <v>43891</v>
      </c>
      <c r="N352">
        <f>'Inserção até 2020'!N394</f>
        <v>0</v>
      </c>
    </row>
    <row r="353" spans="1:14" ht="14.25" hidden="1" x14ac:dyDescent="0.2">
      <c r="A353" t="str">
        <f>'Inserção até 2020'!A353</f>
        <v>Dissertação</v>
      </c>
      <c r="B353" s="97">
        <f>'Inserção até 2020'!B353</f>
        <v>43861</v>
      </c>
      <c r="C353">
        <f>'Inserção até 2020'!C353</f>
        <v>0</v>
      </c>
      <c r="D353" s="97">
        <f>'Inserção até 2020'!D353</f>
        <v>0</v>
      </c>
      <c r="E353" t="str">
        <f>'Inserção até 2020'!E353</f>
        <v>Luiza Maria Pereira Pierangeli</v>
      </c>
      <c r="F353" t="str">
        <f>'Inserção até 2020'!F353</f>
        <v>Sergio Henrique Godinho Silva</v>
      </c>
      <c r="G353" t="str">
        <f>'Inserção até 2020'!G353</f>
        <v>Doutorado</v>
      </c>
      <c r="H353" t="str">
        <f>'Inserção até 2020'!H353</f>
        <v>Universidade Federal de Lavras</v>
      </c>
      <c r="I353" t="str">
        <f>'Inserção até 2020'!I353</f>
        <v>UFLA</v>
      </c>
      <c r="J353" t="str">
        <f>'Inserção até 2020'!J353</f>
        <v>Programa de Pós-Graduação em Ciência do Solo (PPGCS)</v>
      </c>
      <c r="K353">
        <f>'Inserção até 2020'!K353</f>
        <v>0</v>
      </c>
      <c r="L353">
        <f>'Inserção até 2020'!L353</f>
        <v>0</v>
      </c>
      <c r="M353">
        <f>'Inserção até 2020'!M353</f>
        <v>44158</v>
      </c>
      <c r="N353" t="str">
        <f>'Inserção até 2020'!N353</f>
        <v>http://lattes.cnpq.br/9373752281067260</v>
      </c>
    </row>
    <row r="354" spans="1:14" ht="14.25" hidden="1" x14ac:dyDescent="0.2">
      <c r="A354" t="str">
        <f>'Inserção até 2020'!A354</f>
        <v>Dissertação</v>
      </c>
      <c r="B354" s="97">
        <f>'Inserção até 2020'!B354</f>
        <v>43615</v>
      </c>
      <c r="C354">
        <f>'Inserção até 2020'!C354</f>
        <v>0</v>
      </c>
      <c r="D354" s="97">
        <f>'Inserção até 2020'!D354</f>
        <v>0</v>
      </c>
      <c r="E354" t="str">
        <f>'Inserção até 2020'!E354</f>
        <v>Maila Adriely Silva</v>
      </c>
      <c r="F354" t="str">
        <f>'Inserção até 2020'!F354</f>
        <v>Luiz Roberto Guimarães Guilherme</v>
      </c>
      <c r="G354" t="str">
        <f>'Inserção até 2020'!G354</f>
        <v>Doutorado</v>
      </c>
      <c r="H354" t="str">
        <f>'Inserção até 2020'!H354</f>
        <v>Universidade Federal de Lavras</v>
      </c>
      <c r="I354" t="str">
        <f>'Inserção até 2020'!I354</f>
        <v>UFLA</v>
      </c>
      <c r="J354" t="str">
        <f>'Inserção até 2020'!J354</f>
        <v>Programa de Pós-Graduação em Ciência do Solo (PPGCS)</v>
      </c>
      <c r="K354">
        <f>'Inserção até 2020'!K354</f>
        <v>0</v>
      </c>
      <c r="L354">
        <f>'Inserção até 2020'!L354</f>
        <v>0</v>
      </c>
      <c r="M354">
        <f>'Inserção até 2020'!M354</f>
        <v>43887</v>
      </c>
      <c r="N354" t="str">
        <f>'Inserção até 2020'!N354</f>
        <v>http://lattes.cnpq.br/6523680364501436</v>
      </c>
    </row>
    <row r="355" spans="1:14" ht="14.25" hidden="1" x14ac:dyDescent="0.2">
      <c r="A355" t="str">
        <f>'Inserção até 2020'!A355</f>
        <v>Dissertação</v>
      </c>
      <c r="B355" s="97">
        <f>'Inserção até 2020'!B355</f>
        <v>42044</v>
      </c>
      <c r="C355" t="str">
        <f>'Inserção até 2020'!C355</f>
        <v>Tese</v>
      </c>
      <c r="D355" s="97">
        <f>'Inserção até 2020'!D355</f>
        <v>43707</v>
      </c>
      <c r="E355" t="str">
        <f>'Inserção até 2020'!E355</f>
        <v>Maira Akemi Toma</v>
      </c>
      <c r="F355" t="str">
        <f>'Inserção até 2020'!F355</f>
        <v>Fatima Maria de Souza Moreira</v>
      </c>
      <c r="G355" t="str">
        <f>'Inserção até 2020'!G355</f>
        <v>Preparatório para concurso</v>
      </c>
      <c r="H355">
        <f>'Inserção até 2020'!H355</f>
        <v>0</v>
      </c>
      <c r="I355">
        <f>'Inserção até 2020'!I355</f>
        <v>0</v>
      </c>
      <c r="J355">
        <f>'Inserção até 2020'!J355</f>
        <v>0</v>
      </c>
      <c r="K355" t="str">
        <f>'Inserção até 2020'!K355</f>
        <v>Preparação para concurso</v>
      </c>
      <c r="L355">
        <f>'Inserção até 2020'!L355</f>
        <v>0</v>
      </c>
      <c r="M355">
        <f>'Inserção até 2020'!M355</f>
        <v>44075</v>
      </c>
      <c r="N355" t="str">
        <f>'Inserção até 2020'!N355</f>
        <v>http://lattes.cnpq.br/2087603825672877</v>
      </c>
    </row>
    <row r="356" spans="1:14" ht="14.25" hidden="1" x14ac:dyDescent="0.2">
      <c r="A356" t="str">
        <f>'Inserção até 2020'!A356</f>
        <v>Dissertação</v>
      </c>
      <c r="B356" s="97">
        <f>'Inserção até 2020'!B356</f>
        <v>43511</v>
      </c>
      <c r="C356">
        <f>'Inserção até 2020'!C356</f>
        <v>0</v>
      </c>
      <c r="D356" s="97">
        <f>'Inserção até 2020'!D356</f>
        <v>0</v>
      </c>
      <c r="E356" t="str">
        <f>'Inserção até 2020'!E356</f>
        <v>Marcelo Henrique Procópio Pelegrino</v>
      </c>
      <c r="F356" t="str">
        <f>'Inserção até 2020'!F356</f>
        <v>Sergio Henrique Godinho Silva</v>
      </c>
      <c r="G356" t="str">
        <f>'Inserção até 2020'!G356</f>
        <v>Doutorado</v>
      </c>
      <c r="H356" t="str">
        <f>'Inserção até 2020'!H356</f>
        <v>Universidade Federal de Lavras</v>
      </c>
      <c r="I356" t="str">
        <f>'Inserção até 2020'!I356</f>
        <v>UFLA</v>
      </c>
      <c r="J356" t="str">
        <f>'Inserção até 2020'!J356</f>
        <v>Programa de Pós-Graduação em Ciência do Solo (PPGCS)</v>
      </c>
      <c r="K356">
        <f>'Inserção até 2020'!K356</f>
        <v>0</v>
      </c>
      <c r="L356">
        <f>'Inserção até 2020'!L356</f>
        <v>0</v>
      </c>
      <c r="M356">
        <f>'Inserção até 2020'!M356</f>
        <v>44140</v>
      </c>
      <c r="N356" t="str">
        <f>'Inserção até 2020'!N356</f>
        <v>http://lattes.cnpq.br/6597714060092167</v>
      </c>
    </row>
    <row r="357" spans="1:14" ht="14.25" hidden="1" x14ac:dyDescent="0.2">
      <c r="A357" t="str">
        <f>'Inserção até 2020'!A357</f>
        <v>Dissertação</v>
      </c>
      <c r="B357" s="97">
        <f>'Inserção até 2020'!B357</f>
        <v>35643</v>
      </c>
      <c r="C357">
        <f>'Inserção até 2020'!C357</f>
        <v>0</v>
      </c>
      <c r="D357" s="97">
        <f>'Inserção até 2020'!D357</f>
        <v>0</v>
      </c>
      <c r="E357" t="str">
        <f>'Inserção até 2020'!E357</f>
        <v>Marcelo Prudente de Assis</v>
      </c>
      <c r="F357" t="str">
        <f>'Inserção até 2020'!F357</f>
        <v>Janice Guedes de Carvalho</v>
      </c>
      <c r="G357" t="str">
        <f>'Inserção até 2020'!G357</f>
        <v>Funcionalismo Público</v>
      </c>
      <c r="H357" t="str">
        <f>'Inserção até 2020'!H357</f>
        <v>Fundação Jorge Duprat Figueiredo de Segurança e Medicina do Trabalho</v>
      </c>
      <c r="I357" t="str">
        <f>'Inserção até 2020'!I357</f>
        <v>FUNDACENTRO</v>
      </c>
      <c r="J357" t="str">
        <f>'Inserção até 2020'!J357</f>
        <v>Servidor Público</v>
      </c>
      <c r="K357">
        <f>'Inserção até 2020'!K357</f>
        <v>0</v>
      </c>
      <c r="L357" t="str">
        <f>'Inserção até 2020'!L357</f>
        <v>OUTROS ÓRGÃOS GOVERNAMENTAIS VINCULADOS A MINISTÉRIOS</v>
      </c>
      <c r="M357">
        <f>'Inserção até 2020'!M357</f>
        <v>43728</v>
      </c>
      <c r="N357">
        <f>'Inserção até 2020'!N357</f>
        <v>0</v>
      </c>
    </row>
    <row r="358" spans="1:14" ht="14.25" hidden="1" x14ac:dyDescent="0.2">
      <c r="A358" t="str">
        <f>'Inserção até 2020'!A358</f>
        <v>Dissertação</v>
      </c>
      <c r="B358" s="97">
        <f>'Inserção até 2020'!B358</f>
        <v>36871</v>
      </c>
      <c r="C358">
        <f>'Inserção até 2020'!C358</f>
        <v>0</v>
      </c>
      <c r="D358" s="97">
        <f>'Inserção até 2020'!D358</f>
        <v>0</v>
      </c>
      <c r="E358" t="str">
        <f>'Inserção até 2020'!E358</f>
        <v>Marcelo Ribeiro Malta</v>
      </c>
      <c r="F358" t="str">
        <f>'Inserção até 2020'!F358</f>
        <v>Antonio Eduardo Furtini Neto</v>
      </c>
      <c r="G358" t="str">
        <f>'Inserção até 2020'!G358</f>
        <v>Funcionalismo Público</v>
      </c>
      <c r="H358" t="str">
        <f>'Inserção até 2020'!H358</f>
        <v>Empresa de Pesquisa Agropecuária de Minas Gerais</v>
      </c>
      <c r="I358" t="str">
        <f>'Inserção até 2020'!I358</f>
        <v>EPAMIG</v>
      </c>
      <c r="J358" t="str">
        <f>'Inserção até 2020'!J358</f>
        <v>Pesquisador</v>
      </c>
      <c r="K358">
        <f>'Inserção até 2020'!K358</f>
        <v>0</v>
      </c>
      <c r="L358" t="str">
        <f>'Inserção até 2020'!L358</f>
        <v>EMPRESAS/INSTITUTOS ESTADUAIS DE PESQUISA</v>
      </c>
      <c r="M358">
        <f>'Inserção até 2020'!M358</f>
        <v>43787</v>
      </c>
      <c r="N358">
        <f>'Inserção até 2020'!N358</f>
        <v>0</v>
      </c>
    </row>
    <row r="359" spans="1:14" ht="14.25" hidden="1" x14ac:dyDescent="0.2">
      <c r="A359" t="str">
        <f>'Inserção até 2020'!A359</f>
        <v>Dissertação</v>
      </c>
      <c r="B359" s="97">
        <f>'Inserção até 2020'!B359</f>
        <v>36341</v>
      </c>
      <c r="C359">
        <f>'Inserção até 2020'!C359</f>
        <v>0</v>
      </c>
      <c r="D359" s="97">
        <f>'Inserção até 2020'!D359</f>
        <v>0</v>
      </c>
      <c r="E359" t="str">
        <f>'Inserção até 2020'!E359</f>
        <v>Marcelo Ronaldo Villa</v>
      </c>
      <c r="F359" t="str">
        <f>'Inserção até 2020'!F359</f>
        <v>Valdemar Faquin</v>
      </c>
      <c r="G359" t="str">
        <f>'Inserção até 2020'!G359</f>
        <v>Funcionalismo Privado</v>
      </c>
      <c r="H359" t="str">
        <f>'Inserção até 2020'!H359</f>
        <v>Comércio e Indústria Matsuda Importação e Exportação LTDA</v>
      </c>
      <c r="I359">
        <f>'Inserção até 2020'!I359</f>
        <v>0</v>
      </c>
      <c r="J359">
        <f>'Inserção até 2020'!J359</f>
        <v>0</v>
      </c>
      <c r="K359">
        <f>'Inserção até 2020'!K359</f>
        <v>0</v>
      </c>
      <c r="L359">
        <f>'Inserção até 2020'!L359</f>
        <v>0</v>
      </c>
      <c r="M359">
        <f>'Inserção até 2020'!M359</f>
        <v>43215</v>
      </c>
      <c r="N359">
        <f>'Inserção até 2020'!N359</f>
        <v>0</v>
      </c>
    </row>
    <row r="360" spans="1:14" ht="14.25" hidden="1" x14ac:dyDescent="0.2">
      <c r="A360">
        <f>'Inserção até 2020'!A360</f>
        <v>0</v>
      </c>
      <c r="B360" s="97">
        <f>'Inserção até 2020'!B360</f>
        <v>0</v>
      </c>
      <c r="C360" t="str">
        <f>'Inserção até 2020'!C360</f>
        <v>Tese</v>
      </c>
      <c r="D360" s="97">
        <f>'Inserção até 2020'!D360</f>
        <v>41523</v>
      </c>
      <c r="E360" t="str">
        <f>'Inserção até 2020'!E360</f>
        <v>Marcia Rufini</v>
      </c>
      <c r="F360" t="str">
        <f>'Inserção até 2020'!F360</f>
        <v>Fatima Maria de Souza Moreira</v>
      </c>
      <c r="G360" t="str">
        <f>'Inserção até 2020'!G360</f>
        <v>Star up</v>
      </c>
      <c r="H360" t="str">
        <f>'Inserção até 2020'!H360</f>
        <v>IQualiS Biotecnologia</v>
      </c>
      <c r="I360">
        <f>'Inserção até 2020'!I360</f>
        <v>0</v>
      </c>
      <c r="J360">
        <f>'Inserção até 2020'!J360</f>
        <v>0</v>
      </c>
      <c r="K360">
        <f>'Inserção até 2020'!K360</f>
        <v>0</v>
      </c>
      <c r="L360">
        <f>'Inserção até 2020'!L360</f>
        <v>0</v>
      </c>
      <c r="M360">
        <f>'Inserção até 2020'!M360</f>
        <v>44214</v>
      </c>
      <c r="N360" t="str">
        <f>'Inserção até 2020'!N360</f>
        <v>http://lattes.cnpq.br/0183405541192870</v>
      </c>
    </row>
    <row r="361" spans="1:14" ht="14.25" x14ac:dyDescent="0.2">
      <c r="A361" t="str">
        <f>'Inserção até 2020'!A409</f>
        <v>Dissertação</v>
      </c>
      <c r="B361" s="97">
        <f>'Inserção até 2020'!B409</f>
        <v>39294</v>
      </c>
      <c r="C361" t="str">
        <f>'Inserção até 2020'!C409</f>
        <v>Tese</v>
      </c>
      <c r="D361" s="97">
        <f>'Inserção até 2020'!D409</f>
        <v>40771</v>
      </c>
      <c r="E361" t="str">
        <f>'Inserção até 2020'!E409</f>
        <v>Michele Duarte de Menezes</v>
      </c>
      <c r="F361" t="str">
        <f>'Inserção até 2020'!F409</f>
        <v>Nilton Curi/Nilton Curi</v>
      </c>
      <c r="G361" t="str">
        <f>'Inserção até 2020'!G409</f>
        <v xml:space="preserve">Docente </v>
      </c>
      <c r="H361" t="str">
        <f>'Inserção até 2020'!H409</f>
        <v>Universidade Federal de Lavras</v>
      </c>
      <c r="I361" t="str">
        <f>'Inserção até 2020'!I409</f>
        <v>UFLA</v>
      </c>
      <c r="J361" t="str">
        <f>'Inserção até 2020'!J409</f>
        <v>Pública</v>
      </c>
      <c r="K361">
        <f>'Inserção até 2020'!K409</f>
        <v>0</v>
      </c>
      <c r="L361">
        <f>'Inserção até 2020'!L409</f>
        <v>0</v>
      </c>
      <c r="M361" s="97">
        <f>'Inserção até 2020'!M361</f>
        <v>43705</v>
      </c>
      <c r="N361" t="str">
        <f>'Inserção até 2020'!N409</f>
        <v>http://lattes.cnpq.br/3867994647209897</v>
      </c>
    </row>
    <row r="362" spans="1:14" ht="14.25" hidden="1" x14ac:dyDescent="0.2">
      <c r="A362" t="str">
        <f>'Inserção até 2020'!A362</f>
        <v>Dissertação</v>
      </c>
      <c r="B362" s="97">
        <f>'Inserção até 2020'!B362</f>
        <v>43518</v>
      </c>
      <c r="C362">
        <f>'Inserção até 2020'!C362</f>
        <v>0</v>
      </c>
      <c r="D362" s="97">
        <f>'Inserção até 2020'!D362</f>
        <v>0</v>
      </c>
      <c r="E362" t="str">
        <f>'Inserção até 2020'!E362</f>
        <v>Marcio Felipe Pinheiro Neri Nunes</v>
      </c>
      <c r="F362" t="str">
        <f>'Inserção até 2020'!F362</f>
        <v>Maria Ligia de Souza Silva</v>
      </c>
      <c r="G362" t="str">
        <f>'Inserção até 2020'!G362</f>
        <v>Doutorado</v>
      </c>
      <c r="H362" t="str">
        <f>'Inserção até 2020'!H362</f>
        <v>Universidade Federal de Lavras</v>
      </c>
      <c r="I362" t="str">
        <f>'Inserção até 2020'!I362</f>
        <v>UFLA</v>
      </c>
      <c r="J362" t="str">
        <f>'Inserção até 2020'!J362</f>
        <v>Programa de Pós-Graduação em Ciência do Solo (PPGCS)</v>
      </c>
      <c r="K362">
        <f>'Inserção até 2020'!K362</f>
        <v>0</v>
      </c>
      <c r="L362">
        <f>'Inserção até 2020'!L362</f>
        <v>0</v>
      </c>
      <c r="M362">
        <f>'Inserção até 2020'!M362</f>
        <v>43807</v>
      </c>
      <c r="N362" t="str">
        <f>'Inserção até 2020'!N362</f>
        <v>http://lattes.cnpq.br/2862221417016958</v>
      </c>
    </row>
    <row r="363" spans="1:14" ht="14.25" hidden="1" x14ac:dyDescent="0.2">
      <c r="A363">
        <f>'Inserção até 2020'!A363</f>
        <v>0</v>
      </c>
      <c r="B363" s="97">
        <f>'Inserção até 2020'!B363</f>
        <v>0</v>
      </c>
      <c r="C363" t="str">
        <f>'Inserção até 2020'!C363</f>
        <v>Tese</v>
      </c>
      <c r="D363" s="97">
        <f>'Inserção até 2020'!D363</f>
        <v>38706</v>
      </c>
      <c r="E363" t="str">
        <f>'Inserção até 2020'!E363</f>
        <v>Marcio Neres dos Santos</v>
      </c>
      <c r="F363" t="str">
        <f>'Inserção até 2020'!F363</f>
        <v>Mozart Martins Ferreira</v>
      </c>
      <c r="G363" t="str">
        <f>'Inserção até 2020'!G363</f>
        <v>Funcionalismo Público</v>
      </c>
      <c r="H363" t="str">
        <f>'Inserção até 2020'!H363</f>
        <v>Instituto Nacional de Colonização e Reforma Agrária</v>
      </c>
      <c r="I363" t="str">
        <f>'Inserção até 2020'!I363</f>
        <v>INCRA</v>
      </c>
      <c r="J363" t="str">
        <f>'Inserção até 2020'!J363</f>
        <v>Perito Federal Agrário</v>
      </c>
      <c r="K363">
        <f>'Inserção até 2020'!K363</f>
        <v>0</v>
      </c>
      <c r="L363" t="str">
        <f>'Inserção até 2020'!L363</f>
        <v>AUTARQUIAS FEDERAIS/ESTADUAIS</v>
      </c>
      <c r="M363">
        <f>'Inserção até 2020'!M363</f>
        <v>42261</v>
      </c>
      <c r="N363">
        <f>'Inserção até 2020'!N363</f>
        <v>0</v>
      </c>
    </row>
    <row r="364" spans="1:14" ht="14.25" hidden="1" x14ac:dyDescent="0.2">
      <c r="A364" t="str">
        <f>'Inserção até 2020'!A364</f>
        <v>Dissertação</v>
      </c>
      <c r="B364" s="97" t="str">
        <f>'Inserção até 2020'!B364</f>
        <v>xx/xx/1985</v>
      </c>
      <c r="C364">
        <f>'Inserção até 2020'!C364</f>
        <v>0</v>
      </c>
      <c r="D364" s="97">
        <f>'Inserção até 2020'!D364</f>
        <v>0</v>
      </c>
      <c r="E364" t="str">
        <f>'Inserção até 2020'!E364</f>
        <v>Marco Antonio de Carvalho</v>
      </c>
      <c r="F364" t="str">
        <f>'Inserção até 2020'!F364</f>
        <v>Jeziel Cardoso Freire</v>
      </c>
      <c r="G364" t="str">
        <f>'Inserção até 2020'!G364</f>
        <v>Aposentado</v>
      </c>
      <c r="H364" t="str">
        <f>'Inserção até 2020'!H364</f>
        <v>Instituto Federal do Espírito Santo</v>
      </c>
      <c r="I364" t="str">
        <f>'Inserção até 2020'!I364</f>
        <v>IFES</v>
      </c>
      <c r="J364">
        <f>'Inserção até 2020'!J364</f>
        <v>0</v>
      </c>
      <c r="K364" t="str">
        <f>'Inserção até 2020'!K364</f>
        <v>Docente Titular Aposentado do IFES - Campus Colatina</v>
      </c>
      <c r="L364">
        <f>'Inserção até 2020'!L364</f>
        <v>0</v>
      </c>
      <c r="M364">
        <f>'Inserção até 2020'!M364</f>
        <v>42736</v>
      </c>
      <c r="N364">
        <f>'Inserção até 2020'!N364</f>
        <v>0</v>
      </c>
    </row>
    <row r="365" spans="1:14" ht="14.25" x14ac:dyDescent="0.2">
      <c r="A365">
        <f>'Inserção até 2020'!A436</f>
        <v>0</v>
      </c>
      <c r="B365" s="97">
        <f>'Inserção até 2020'!B436</f>
        <v>0</v>
      </c>
      <c r="C365" t="str">
        <f>'Inserção até 2020'!C436</f>
        <v>Tese</v>
      </c>
      <c r="D365" s="97">
        <f>'Inserção até 2020'!D436</f>
        <v>37314</v>
      </c>
      <c r="E365" t="str">
        <f>'Inserção até 2020'!E436</f>
        <v>Paulo Cesar de Melo</v>
      </c>
      <c r="F365" t="str">
        <f>'Inserção até 2020'!F436</f>
        <v>Antonio Eduardo Furtini Neto</v>
      </c>
      <c r="G365" t="str">
        <f>'Inserção até 2020'!G436</f>
        <v xml:space="preserve">Docente </v>
      </c>
      <c r="H365" t="str">
        <f>'Inserção até 2020'!H436</f>
        <v>Universidade Federal de Lavras</v>
      </c>
      <c r="I365" t="str">
        <f>'Inserção até 2020'!I436</f>
        <v>UFLA</v>
      </c>
      <c r="J365" t="str">
        <f>'Inserção até 2020'!J436</f>
        <v>Pública</v>
      </c>
      <c r="K365" t="str">
        <f>'Inserção até 2020'!K436</f>
        <v>DAG</v>
      </c>
      <c r="L365">
        <f>'Inserção até 2020'!L436</f>
        <v>0</v>
      </c>
      <c r="M365" s="97">
        <f>'Inserção até 2020'!M365</f>
        <v>43820</v>
      </c>
      <c r="N365">
        <f>'Inserção até 2020'!N436</f>
        <v>0</v>
      </c>
    </row>
    <row r="366" spans="1:14" ht="14.25" hidden="1" x14ac:dyDescent="0.2">
      <c r="A366" t="str">
        <f>'Inserção até 2020'!A366</f>
        <v>Dissertação</v>
      </c>
      <c r="B366" s="97">
        <f>'Inserção até 2020'!B366</f>
        <v>36490</v>
      </c>
      <c r="C366" t="str">
        <f>'Inserção até 2020'!C366</f>
        <v>Tese</v>
      </c>
      <c r="D366" s="97">
        <f>'Inserção até 2020'!D366</f>
        <v>36490</v>
      </c>
      <c r="E366" t="str">
        <f>'Inserção até 2020'!E366</f>
        <v>Marco Aurélio Vitorino Ribeiro</v>
      </c>
      <c r="F366" t="str">
        <f>'Inserção até 2020'!F366</f>
        <v>Roberto Ferreira de Novais/Victor Gonçalves Bahia</v>
      </c>
      <c r="G366" t="str">
        <f>'Inserção até 2020'!G366</f>
        <v>Aposentado</v>
      </c>
      <c r="H366" t="str">
        <f>'Inserção até 2020'!H366</f>
        <v>Universidade Federal de Lavras</v>
      </c>
      <c r="I366" t="str">
        <f>'Inserção até 2020'!I366</f>
        <v>UFLA</v>
      </c>
      <c r="J366">
        <f>'Inserção até 2020'!J366</f>
        <v>0</v>
      </c>
      <c r="K366" t="str">
        <f>'Inserção até 2020'!K366</f>
        <v>DCS</v>
      </c>
      <c r="L366">
        <f>'Inserção até 2020'!L366</f>
        <v>0</v>
      </c>
      <c r="M366">
        <f>'Inserção até 2020'!M366</f>
        <v>39189</v>
      </c>
      <c r="N366">
        <f>'Inserção até 2020'!N366</f>
        <v>0</v>
      </c>
    </row>
    <row r="367" spans="1:14" ht="14.25" x14ac:dyDescent="0.2">
      <c r="A367" t="str">
        <f>'Inserção até 2020'!A481</f>
        <v>Dissertação</v>
      </c>
      <c r="B367" s="97">
        <f>'Inserção até 2020'!B481</f>
        <v>34555</v>
      </c>
      <c r="C367">
        <f>'Inserção até 2020'!C481</f>
        <v>0</v>
      </c>
      <c r="D367" s="97">
        <f>'Inserção até 2020'!D481</f>
        <v>0</v>
      </c>
      <c r="E367" t="str">
        <f>'Inserção até 2020'!E481</f>
        <v>Rodrigo Villela Machado</v>
      </c>
      <c r="F367" t="str">
        <f>'Inserção até 2020'!F481</f>
        <v>Antonio Marciano da Silva</v>
      </c>
      <c r="G367" t="str">
        <f>'Inserção até 2020'!G481</f>
        <v xml:space="preserve">Docente </v>
      </c>
      <c r="H367" t="str">
        <f>'Inserção até 2020'!H481</f>
        <v>Universidade Federal de Lavras</v>
      </c>
      <c r="I367" t="str">
        <f>'Inserção até 2020'!I481</f>
        <v>UFLA</v>
      </c>
      <c r="J367" t="str">
        <f>'Inserção até 2020'!J481</f>
        <v>Pública</v>
      </c>
      <c r="K367" t="str">
        <f>'Inserção até 2020'!K481</f>
        <v>Sócio cotista da Topoplan Topografia e Representações Ltda</v>
      </c>
      <c r="L367">
        <f>'Inserção até 2020'!L481</f>
        <v>0</v>
      </c>
      <c r="M367" s="97">
        <f>'Inserção até 2020'!M367</f>
        <v>42600</v>
      </c>
      <c r="N367">
        <f>'Inserção até 2020'!N481</f>
        <v>0</v>
      </c>
    </row>
    <row r="368" spans="1:14" ht="14.25" hidden="1" x14ac:dyDescent="0.2">
      <c r="A368" t="str">
        <f>'Inserção até 2020'!A368</f>
        <v>Dissertação</v>
      </c>
      <c r="B368" s="97">
        <f>'Inserção até 2020'!B368</f>
        <v>35846</v>
      </c>
      <c r="C368" t="str">
        <f>'Inserção até 2020'!C368</f>
        <v>Tese</v>
      </c>
      <c r="D368" s="97">
        <f>'Inserção até 2020'!D368</f>
        <v>37376</v>
      </c>
      <c r="E368" t="str">
        <f>'Inserção até 2020'!E368</f>
        <v>Marcos Aurélio Carolino de Sá</v>
      </c>
      <c r="F368" t="str">
        <f>'Inserção até 2020'!F368</f>
        <v>José Maria de Lima/José Maria de Lima</v>
      </c>
      <c r="G368" t="str">
        <f>'Inserção até 2020'!G368</f>
        <v>Funcionalismo Público</v>
      </c>
      <c r="H368" t="str">
        <f>'Inserção até 2020'!H368</f>
        <v>Empresa Brasileira de Pesquisa Agropecuária</v>
      </c>
      <c r="I368" t="str">
        <f>'Inserção até 2020'!I368</f>
        <v>EMBRAPA</v>
      </c>
      <c r="J368" t="str">
        <f>'Inserção até 2020'!J368</f>
        <v>Pesquisador</v>
      </c>
      <c r="K368" t="str">
        <f>'Inserção até 2020'!K368</f>
        <v>Cerrados</v>
      </c>
      <c r="L368" t="str">
        <f>'Inserção até 2020'!L368</f>
        <v>AUTARQUIAS FEDERAIS/ESTADUAIS</v>
      </c>
      <c r="M368">
        <f>'Inserção até 2020'!M368</f>
        <v>42795</v>
      </c>
      <c r="N368">
        <f>'Inserção até 2020'!N368</f>
        <v>0</v>
      </c>
    </row>
    <row r="369" spans="1:14" ht="14.25" x14ac:dyDescent="0.2">
      <c r="A369">
        <f>'Inserção até 2020'!A491</f>
        <v>0</v>
      </c>
      <c r="B369" s="97">
        <f>'Inserção até 2020'!B491</f>
        <v>0</v>
      </c>
      <c r="C369" t="str">
        <f>'Inserção até 2020'!C491</f>
        <v>Tese</v>
      </c>
      <c r="D369" s="97">
        <f>'Inserção até 2020'!D491</f>
        <v>36238</v>
      </c>
      <c r="E369" t="str">
        <f>'Inserção até 2020'!E491</f>
        <v>Ruy Carvalho</v>
      </c>
      <c r="F369" t="str">
        <f>'Inserção até 2020'!F491</f>
        <v>Antonio Eduardo Furtini Neto</v>
      </c>
      <c r="G369" t="str">
        <f>'Inserção até 2020'!G491</f>
        <v xml:space="preserve">Docente </v>
      </c>
      <c r="H369" t="str">
        <f>'Inserção até 2020'!H491</f>
        <v>Universidade Federal de Lavras</v>
      </c>
      <c r="I369" t="str">
        <f>'Inserção até 2020'!I491</f>
        <v>UFLA</v>
      </c>
      <c r="J369" t="str">
        <f>'Inserção até 2020'!J491</f>
        <v>Pública</v>
      </c>
      <c r="K369">
        <f>'Inserção até 2020'!K491</f>
        <v>0</v>
      </c>
      <c r="L369">
        <f>'Inserção até 2020'!L491</f>
        <v>0</v>
      </c>
      <c r="M369" s="97">
        <f>'Inserção até 2020'!M369</f>
        <v>43332</v>
      </c>
      <c r="N369">
        <f>'Inserção até 2020'!N491</f>
        <v>0</v>
      </c>
    </row>
    <row r="370" spans="1:14" ht="14.25" hidden="1" x14ac:dyDescent="0.2">
      <c r="A370" t="str">
        <f>'Inserção até 2020'!A370</f>
        <v>Dissertação</v>
      </c>
      <c r="B370" s="97">
        <f>'Inserção até 2020'!B370</f>
        <v>36598</v>
      </c>
      <c r="C370">
        <f>'Inserção até 2020'!C370</f>
        <v>0</v>
      </c>
      <c r="D370" s="97">
        <f>'Inserção até 2020'!D370</f>
        <v>0</v>
      </c>
      <c r="E370" t="str">
        <f>'Inserção até 2020'!E370</f>
        <v>Marcos Gonçalves</v>
      </c>
      <c r="F370" t="str">
        <f>'Inserção até 2020'!F370</f>
        <v>Fatima Maria de Souza Moreira</v>
      </c>
      <c r="G370" t="str">
        <f>'Inserção até 2020'!G370</f>
        <v>Funcionalismo Privado</v>
      </c>
      <c r="H370" t="str">
        <f>'Inserção até 2020'!H370</f>
        <v>BASF</v>
      </c>
      <c r="I370">
        <f>'Inserção até 2020'!I370</f>
        <v>0</v>
      </c>
      <c r="J370">
        <f>'Inserção até 2020'!J370</f>
        <v>0</v>
      </c>
      <c r="K370">
        <f>'Inserção até 2020'!K370</f>
        <v>0</v>
      </c>
      <c r="L370">
        <f>'Inserção até 2020'!L370</f>
        <v>0</v>
      </c>
      <c r="M370">
        <f>'Inserção até 2020'!M370</f>
        <v>43464</v>
      </c>
      <c r="N370">
        <f>'Inserção até 2020'!N370</f>
        <v>0</v>
      </c>
    </row>
    <row r="371" spans="1:14" ht="14.25" x14ac:dyDescent="0.2">
      <c r="A371" t="str">
        <f>'Inserção até 2020'!A499</f>
        <v>Dissertação</v>
      </c>
      <c r="B371" s="97">
        <f>'Inserção até 2020'!B499</f>
        <v>41849</v>
      </c>
      <c r="C371" t="str">
        <f>'Inserção até 2020'!C499</f>
        <v>Tese</v>
      </c>
      <c r="D371" s="97">
        <f>'Inserção até 2020'!D499</f>
        <v>42510</v>
      </c>
      <c r="E371" t="str">
        <f>'Inserção até 2020'!E499</f>
        <v>Sergio Henrique Godinho Silva</v>
      </c>
      <c r="F371" t="str">
        <f>'Inserção até 2020'!F499</f>
        <v>Nilton Curi/Nilton Curi</v>
      </c>
      <c r="G371" t="str">
        <f>'Inserção até 2020'!G499</f>
        <v xml:space="preserve">Docente </v>
      </c>
      <c r="H371" t="str">
        <f>'Inserção até 2020'!H499</f>
        <v>Universidade Federal de Lavras</v>
      </c>
      <c r="I371" t="str">
        <f>'Inserção até 2020'!I499</f>
        <v>UFLA</v>
      </c>
      <c r="J371" t="str">
        <f>'Inserção até 2020'!J499</f>
        <v>Pública</v>
      </c>
      <c r="K371">
        <f>'Inserção até 2020'!K499</f>
        <v>0</v>
      </c>
      <c r="L371">
        <f>'Inserção até 2020'!L499</f>
        <v>0</v>
      </c>
      <c r="M371" s="97">
        <f>'Inserção até 2020'!M371</f>
        <v>43881</v>
      </c>
      <c r="N371" t="str">
        <f>'Inserção até 2020'!N499</f>
        <v>http://lattes.cnpq.br/2261126609607464</v>
      </c>
    </row>
    <row r="372" spans="1:14" ht="14.25" hidden="1" x14ac:dyDescent="0.2">
      <c r="A372" t="str">
        <f>'Inserção até 2020'!A372</f>
        <v>Dissertação</v>
      </c>
      <c r="B372" s="97">
        <f>'Inserção até 2020'!B372</f>
        <v>36601</v>
      </c>
      <c r="C372">
        <f>'Inserção até 2020'!C372</f>
        <v>0</v>
      </c>
      <c r="D372" s="97">
        <f>'Inserção até 2020'!D372</f>
        <v>0</v>
      </c>
      <c r="E372" t="str">
        <f>'Inserção até 2020'!E372</f>
        <v>Marcos Roveri José</v>
      </c>
      <c r="F372" t="str">
        <f>'Inserção até 2020'!F372</f>
        <v>Mozart Martins Ferreira</v>
      </c>
      <c r="G372" t="str">
        <f>'Inserção até 2020'!G372</f>
        <v>Funcionalismo Privado</v>
      </c>
      <c r="H372" t="str">
        <f>'Inserção até 2020'!H372</f>
        <v>Marka Roveri Consultoria Agrícola Ltda UNIPASTO</v>
      </c>
      <c r="I372">
        <f>'Inserção até 2020'!I372</f>
        <v>0</v>
      </c>
      <c r="J372">
        <f>'Inserção até 2020'!J372</f>
        <v>0</v>
      </c>
      <c r="K372">
        <f>'Inserção até 2020'!K372</f>
        <v>0</v>
      </c>
      <c r="L372">
        <f>'Inserção até 2020'!L372</f>
        <v>0</v>
      </c>
      <c r="M372">
        <f>'Inserção até 2020'!M372</f>
        <v>42817</v>
      </c>
      <c r="N372">
        <f>'Inserção até 2020'!N372</f>
        <v>0</v>
      </c>
    </row>
    <row r="373" spans="1:14" ht="14.25" x14ac:dyDescent="0.2">
      <c r="A373">
        <f>'Inserção até 2020'!A515</f>
        <v>0</v>
      </c>
      <c r="B373" s="97">
        <f>'Inserção até 2020'!B515</f>
        <v>0</v>
      </c>
      <c r="C373" t="str">
        <f>'Inserção até 2020'!C515</f>
        <v>Tese</v>
      </c>
      <c r="D373" s="97">
        <f>'Inserção até 2020'!D515</f>
        <v>42114</v>
      </c>
      <c r="E373" t="str">
        <f>'Inserção até 2020'!E515</f>
        <v>Teotonio Soares de Carvalho</v>
      </c>
      <c r="F373" t="str">
        <f>'Inserção até 2020'!F515</f>
        <v>Fatima Maria de Souza Moreira</v>
      </c>
      <c r="G373" t="str">
        <f>'Inserção até 2020'!G515</f>
        <v xml:space="preserve">Docente </v>
      </c>
      <c r="H373" t="str">
        <f>'Inserção até 2020'!H515</f>
        <v>Universidade Federal de Lavras</v>
      </c>
      <c r="I373" t="str">
        <f>'Inserção até 2020'!I515</f>
        <v>UFLA</v>
      </c>
      <c r="J373" t="str">
        <f>'Inserção até 2020'!J515</f>
        <v>Pública</v>
      </c>
      <c r="K373" t="str">
        <f>'Inserção até 2020'!K515</f>
        <v>Professor Adjunto DCS</v>
      </c>
      <c r="L373">
        <f>'Inserção até 2020'!L515</f>
        <v>0</v>
      </c>
      <c r="M373" s="97">
        <f>'Inserção até 2020'!M373</f>
        <v>43456</v>
      </c>
      <c r="N373" t="str">
        <f>'Inserção até 2020'!N515</f>
        <v>http://lattes.cnpq.br/2090392747940266</v>
      </c>
    </row>
    <row r="374" spans="1:14" ht="14.25" x14ac:dyDescent="0.2">
      <c r="A374" t="str">
        <f>'Inserção até 2020'!A43</f>
        <v>Dissertação</v>
      </c>
      <c r="B374" s="97">
        <f>'Inserção até 2020'!B43</f>
        <v>37491</v>
      </c>
      <c r="C374">
        <f>'Inserção até 2020'!C43</f>
        <v>0</v>
      </c>
      <c r="D374" s="97">
        <f>'Inserção até 2020'!D43</f>
        <v>0</v>
      </c>
      <c r="E374" t="str">
        <f>'Inserção até 2020'!E43</f>
        <v>Anderson Lange</v>
      </c>
      <c r="F374" t="str">
        <f>'Inserção até 2020'!F43</f>
        <v>João José Marques</v>
      </c>
      <c r="G374" t="str">
        <f>'Inserção até 2020'!G43</f>
        <v xml:space="preserve">Docente </v>
      </c>
      <c r="H374" t="str">
        <f>'Inserção até 2020'!H43</f>
        <v>Universidade Federal de Mato Grosso</v>
      </c>
      <c r="I374" t="str">
        <f>'Inserção até 2020'!I43</f>
        <v>UFMT</v>
      </c>
      <c r="J374" t="str">
        <f>'Inserção até 2020'!J43</f>
        <v>Pública</v>
      </c>
      <c r="K374">
        <f>'Inserção até 2020'!K43</f>
        <v>0</v>
      </c>
      <c r="L374">
        <f>'Inserção até 2020'!L43</f>
        <v>0</v>
      </c>
      <c r="M374" s="97">
        <f>'Inserção até 2020'!M374</f>
        <v>43858</v>
      </c>
      <c r="N374">
        <f>'Inserção até 2020'!N43</f>
        <v>0</v>
      </c>
    </row>
    <row r="375" spans="1:14" ht="14.25" hidden="1" x14ac:dyDescent="0.2">
      <c r="A375">
        <f>'Inserção até 2020'!A375</f>
        <v>0</v>
      </c>
      <c r="B375" s="97">
        <f>'Inserção até 2020'!B375</f>
        <v>0</v>
      </c>
      <c r="C375" t="str">
        <f>'Inserção até 2020'!C375</f>
        <v>Tese</v>
      </c>
      <c r="D375" s="97">
        <f>'Inserção até 2020'!D375</f>
        <v>43707</v>
      </c>
      <c r="E375" t="str">
        <f>'Inserção até 2020'!E375</f>
        <v>Maria Akemi Toma</v>
      </c>
      <c r="F375" t="str">
        <f>'Inserção até 2020'!F375</f>
        <v>Bruno Montoani Silva</v>
      </c>
      <c r="G375">
        <f>'Inserção até 2020'!G375</f>
        <v>0</v>
      </c>
      <c r="H375">
        <f>'Inserção até 2020'!H375</f>
        <v>0</v>
      </c>
      <c r="I375">
        <f>'Inserção até 2020'!I375</f>
        <v>0</v>
      </c>
      <c r="J375">
        <f>'Inserção até 2020'!J375</f>
        <v>0</v>
      </c>
      <c r="K375">
        <f>'Inserção até 2020'!K375</f>
        <v>0</v>
      </c>
      <c r="L375">
        <f>'Inserção até 2020'!L375</f>
        <v>0</v>
      </c>
      <c r="M375">
        <f>'Inserção até 2020'!M375</f>
        <v>0</v>
      </c>
      <c r="N375">
        <f>'Inserção até 2020'!N375</f>
        <v>0</v>
      </c>
    </row>
    <row r="376" spans="1:14" ht="14.25" x14ac:dyDescent="0.2">
      <c r="A376" t="str">
        <f>'Inserção até 2020'!A497</f>
        <v>Dissertação</v>
      </c>
      <c r="B376" s="97">
        <f>'Inserção até 2020'!B497</f>
        <v>38387</v>
      </c>
      <c r="C376">
        <f>'Inserção até 2020'!C497</f>
        <v>0</v>
      </c>
      <c r="D376" s="97">
        <f>'Inserção até 2020'!D497</f>
        <v>0</v>
      </c>
      <c r="E376" t="str">
        <f>'Inserção até 2020'!E497</f>
        <v>Sayonara Andrade do Couto Moreno</v>
      </c>
      <c r="F376" t="str">
        <f>'Inserção até 2020'!F497</f>
        <v>José Maria de Lima</v>
      </c>
      <c r="G376" t="str">
        <f>'Inserção até 2020'!G497</f>
        <v xml:space="preserve">Docente </v>
      </c>
      <c r="H376" t="str">
        <f>'Inserção até 2020'!H497</f>
        <v>Universidade Federal de Mato Grosso</v>
      </c>
      <c r="I376" t="str">
        <f>'Inserção até 2020'!I497</f>
        <v>UFMT</v>
      </c>
      <c r="J376" t="str">
        <f>'Inserção até 2020'!J497</f>
        <v>Pública</v>
      </c>
      <c r="K376">
        <f>'Inserção até 2020'!K497</f>
        <v>0</v>
      </c>
      <c r="L376">
        <f>'Inserção até 2020'!L497</f>
        <v>0</v>
      </c>
      <c r="M376" s="97">
        <f>'Inserção até 2020'!M376</f>
        <v>43443</v>
      </c>
      <c r="N376">
        <f>'Inserção até 2020'!N497</f>
        <v>0</v>
      </c>
    </row>
    <row r="377" spans="1:14" ht="14.25" hidden="1" x14ac:dyDescent="0.2">
      <c r="A377" t="str">
        <f>'Inserção até 2020'!A377</f>
        <v>Dissertação</v>
      </c>
      <c r="B377" s="97">
        <f>'Inserção até 2020'!B377</f>
        <v>32704</v>
      </c>
      <c r="C377">
        <f>'Inserção até 2020'!C377</f>
        <v>0</v>
      </c>
      <c r="D377" s="97">
        <f>'Inserção até 2020'!D377</f>
        <v>0</v>
      </c>
      <c r="E377" t="str">
        <f>'Inserção até 2020'!E377</f>
        <v>Maria Beatriz Amarante Botelho de Alvarenga Pinto</v>
      </c>
      <c r="F377" t="str">
        <f>'Inserção até 2020'!F377</f>
        <v>Alfredo Scheid Lopes</v>
      </c>
      <c r="G377" t="str">
        <f>'Inserção até 2020'!G377</f>
        <v>Fora da área</v>
      </c>
      <c r="H377">
        <f>'Inserção até 2020'!H377</f>
        <v>0</v>
      </c>
      <c r="I377">
        <f>'Inserção até 2020'!I377</f>
        <v>0</v>
      </c>
      <c r="J377">
        <f>'Inserção até 2020'!J377</f>
        <v>0</v>
      </c>
      <c r="K377" t="str">
        <f>'Inserção até 2020'!K377</f>
        <v>Fora da área de Ciência do Solo</v>
      </c>
      <c r="L377">
        <f>'Inserção até 2020'!L377</f>
        <v>0</v>
      </c>
      <c r="M377" t="str">
        <f>'Inserção até 2020'!M377</f>
        <v>Não possui Currículo Lattes</v>
      </c>
      <c r="N377">
        <f>'Inserção até 2020'!N377</f>
        <v>0</v>
      </c>
    </row>
    <row r="378" spans="1:14" ht="14.25" x14ac:dyDescent="0.2">
      <c r="A378" t="str">
        <f>'Inserção até 2020'!A512</f>
        <v>Dissertação</v>
      </c>
      <c r="B378" s="97">
        <f>'Inserção até 2020'!B512</f>
        <v>33521</v>
      </c>
      <c r="C378">
        <f>'Inserção até 2020'!C512</f>
        <v>0</v>
      </c>
      <c r="D378" s="97">
        <f>'Inserção até 2020'!D512</f>
        <v>0</v>
      </c>
      <c r="E378" t="str">
        <f>'Inserção até 2020'!E512</f>
        <v>Tânia Maria de Carvalho</v>
      </c>
      <c r="F378" t="str">
        <f>'Inserção até 2020'!F512</f>
        <v>Antonio Marciano da Silva</v>
      </c>
      <c r="G378" t="str">
        <f>'Inserção até 2020'!G512</f>
        <v xml:space="preserve">Docente </v>
      </c>
      <c r="H378" t="str">
        <f>'Inserção até 2020'!H512</f>
        <v>Universidade Federal de Mato Grosso</v>
      </c>
      <c r="I378" t="str">
        <f>'Inserção até 2020'!I512</f>
        <v>UFMT</v>
      </c>
      <c r="J378" t="str">
        <f>'Inserção até 2020'!J512</f>
        <v>Pública</v>
      </c>
      <c r="K378">
        <f>'Inserção até 2020'!K512</f>
        <v>0</v>
      </c>
      <c r="L378">
        <f>'Inserção até 2020'!L512</f>
        <v>0</v>
      </c>
      <c r="M378" s="97">
        <f>'Inserção até 2020'!M378</f>
        <v>41260</v>
      </c>
      <c r="N378">
        <f>'Inserção até 2020'!N512</f>
        <v>0</v>
      </c>
    </row>
    <row r="379" spans="1:14" ht="14.25" hidden="1" x14ac:dyDescent="0.2">
      <c r="A379" t="str">
        <f>'Inserção até 2020'!A379</f>
        <v>Dissertação</v>
      </c>
      <c r="B379" s="97" t="str">
        <f>'Inserção até 2020'!B379</f>
        <v>xx/xx/1989</v>
      </c>
      <c r="C379">
        <f>'Inserção até 2020'!C379</f>
        <v>0</v>
      </c>
      <c r="D379" s="97">
        <f>'Inserção até 2020'!D379</f>
        <v>0</v>
      </c>
      <c r="E379" t="str">
        <f>'Inserção até 2020'!E379</f>
        <v>Maria do Socorro da Silva Lemos</v>
      </c>
      <c r="F379" t="str">
        <f>'Inserção até 2020'!F379</f>
        <v>Nilton Curi</v>
      </c>
      <c r="G379" t="str">
        <f>'Inserção até 2020'!G379</f>
        <v>Fora da área</v>
      </c>
      <c r="H379">
        <f>'Inserção até 2020'!H379</f>
        <v>0</v>
      </c>
      <c r="I379">
        <f>'Inserção até 2020'!I379</f>
        <v>0</v>
      </c>
      <c r="J379">
        <f>'Inserção até 2020'!J379</f>
        <v>0</v>
      </c>
      <c r="K379" t="str">
        <f>'Inserção até 2020'!K379</f>
        <v>Direito</v>
      </c>
      <c r="L379">
        <f>'Inserção até 2020'!L379</f>
        <v>0</v>
      </c>
      <c r="M379" t="str">
        <f>'Inserção até 2020'!M379</f>
        <v>sem informações recentes</v>
      </c>
      <c r="N379">
        <f>'Inserção até 2020'!N379</f>
        <v>0</v>
      </c>
    </row>
    <row r="380" spans="1:14" ht="14.25" x14ac:dyDescent="0.2">
      <c r="A380">
        <f>'Inserção até 2020'!A303</f>
        <v>0</v>
      </c>
      <c r="B380" s="97">
        <f>'Inserção até 2020'!B303</f>
        <v>0</v>
      </c>
      <c r="C380" t="str">
        <f>'Inserção até 2020'!C303</f>
        <v>Tese</v>
      </c>
      <c r="D380" s="97">
        <f>'Inserção até 2020'!D303</f>
        <v>40693</v>
      </c>
      <c r="E380" t="str">
        <f>'Inserção até 2020'!E303</f>
        <v>Karina Marie Kamimura</v>
      </c>
      <c r="F380" t="str">
        <f>'Inserção até 2020'!F303</f>
        <v>Moacir de Souza Dias Junior</v>
      </c>
      <c r="G380" t="str">
        <f>'Inserção até 2020'!G303</f>
        <v xml:space="preserve">Docente </v>
      </c>
      <c r="H380" t="str">
        <f>'Inserção até 2020'!H303</f>
        <v>Universidade Federal de Mato Grosso do Sul</v>
      </c>
      <c r="I380" t="str">
        <f>'Inserção até 2020'!I303</f>
        <v>UFMS</v>
      </c>
      <c r="J380" t="str">
        <f>'Inserção até 2020'!J303</f>
        <v>Pública</v>
      </c>
      <c r="K380" t="str">
        <f>'Inserção até 2020'!K303</f>
        <v>Docente Adjunta</v>
      </c>
      <c r="L380">
        <f>'Inserção até 2020'!L303</f>
        <v>0</v>
      </c>
      <c r="M380" s="97">
        <f>'Inserção até 2020'!M380</f>
        <v>43343</v>
      </c>
      <c r="N380" t="str">
        <f>'Inserção até 2020'!N303</f>
        <v>http://lattes.cnpq.br/8115238899909198</v>
      </c>
    </row>
    <row r="381" spans="1:14" ht="14.25" x14ac:dyDescent="0.2">
      <c r="A381" t="str">
        <f>'Inserção até 2020'!A408</f>
        <v>Dissertação</v>
      </c>
      <c r="B381" s="97">
        <f>'Inserção até 2020'!B408</f>
        <v>39293</v>
      </c>
      <c r="C381">
        <f>'Inserção até 2020'!C408</f>
        <v>0</v>
      </c>
      <c r="D381" s="97">
        <f>'Inserção até 2020'!D408</f>
        <v>0</v>
      </c>
      <c r="E381" t="str">
        <f>'Inserção até 2020'!E408</f>
        <v>Meire Aparecida Silvestrini Cordeiro</v>
      </c>
      <c r="F381" t="str">
        <f>'Inserção até 2020'!F408</f>
        <v>José Oswaldo Siqueira</v>
      </c>
      <c r="G381" t="str">
        <f>'Inserção até 2020'!G408</f>
        <v xml:space="preserve">Docente </v>
      </c>
      <c r="H381" t="str">
        <f>'Inserção até 2020'!H408</f>
        <v>Universidade Federal de Mato Grosso do Sul</v>
      </c>
      <c r="I381" t="str">
        <f>'Inserção até 2020'!I408</f>
        <v>UFMS</v>
      </c>
      <c r="J381" t="str">
        <f>'Inserção até 2020'!J408</f>
        <v>Pública</v>
      </c>
      <c r="K381">
        <f>'Inserção até 2020'!K408</f>
        <v>0</v>
      </c>
      <c r="L381">
        <f>'Inserção até 2020'!L408</f>
        <v>0</v>
      </c>
      <c r="M381" s="97">
        <f>'Inserção até 2020'!M381</f>
        <v>43006</v>
      </c>
      <c r="N381" t="str">
        <f>'Inserção até 2020'!N408</f>
        <v>http://lattes.cnpq.br/9552427212290479</v>
      </c>
    </row>
    <row r="382" spans="1:14" ht="14.25" hidden="1" x14ac:dyDescent="0.2">
      <c r="A382" t="str">
        <f>'Inserção até 2020'!A382</f>
        <v>Dissertação</v>
      </c>
      <c r="B382" s="97">
        <f>'Inserção até 2020'!B382</f>
        <v>43213</v>
      </c>
      <c r="C382">
        <f>'Inserção até 2020'!C382</f>
        <v>0</v>
      </c>
      <c r="D382" s="97">
        <f>'Inserção até 2020'!D382</f>
        <v>0</v>
      </c>
      <c r="E382" t="str">
        <f>'Inserção até 2020'!E382</f>
        <v>Maria Jessica Vieira dos Santos</v>
      </c>
      <c r="F382" t="str">
        <f>'Inserção até 2020'!F382</f>
        <v>Guilherme Lopes</v>
      </c>
      <c r="G382" t="str">
        <f>'Inserção até 2020'!G382</f>
        <v>Preparação para doutorado</v>
      </c>
      <c r="H382">
        <f>'Inserção até 2020'!H382</f>
        <v>0</v>
      </c>
      <c r="I382">
        <f>'Inserção até 2020'!I382</f>
        <v>0</v>
      </c>
      <c r="J382">
        <f>'Inserção até 2020'!J382</f>
        <v>0</v>
      </c>
      <c r="K382" t="str">
        <f>'Inserção até 2020'!K382</f>
        <v>Preparando para o doutorado</v>
      </c>
      <c r="L382">
        <f>'Inserção até 2020'!L382</f>
        <v>0</v>
      </c>
      <c r="M382">
        <f>'Inserção até 2020'!M382</f>
        <v>43336</v>
      </c>
      <c r="N382" t="str">
        <f>'Inserção até 2020'!N382</f>
        <v>http://lattes.cnpq.br/5427970159751086</v>
      </c>
    </row>
    <row r="383" spans="1:14" ht="14.25" hidden="1" x14ac:dyDescent="0.2">
      <c r="A383" t="str">
        <f>'Inserção até 2020'!A383</f>
        <v>Dissertação</v>
      </c>
      <c r="B383" s="97">
        <f>'Inserção até 2020'!B383</f>
        <v>41697</v>
      </c>
      <c r="C383" t="str">
        <f>'Inserção até 2020'!C383</f>
        <v>Tese</v>
      </c>
      <c r="D383" s="97">
        <f>'Inserção até 2020'!D383</f>
        <v>43325</v>
      </c>
      <c r="E383" t="str">
        <f>'Inserção até 2020'!E383</f>
        <v>Maria Luiza de Carvalho Andrade</v>
      </c>
      <c r="F383" t="str">
        <f>'Inserção até 2020'!F383</f>
        <v>Moacir de Souza Dias Junior</v>
      </c>
      <c r="G383" t="str">
        <f>'Inserção até 2020'!G383</f>
        <v>Funcionalismo Público</v>
      </c>
      <c r="H383" t="str">
        <f>'Inserção até 2020'!H383</f>
        <v>Universidade Federal de Lavras</v>
      </c>
      <c r="I383" t="str">
        <f>'Inserção até 2020'!I383</f>
        <v>UFLA</v>
      </c>
      <c r="J383" t="str">
        <f>'Inserção até 2020'!J383</f>
        <v>Servidor Público/Operadora Estação Tratamento Água</v>
      </c>
      <c r="K383">
        <f>'Inserção até 2020'!K383</f>
        <v>0</v>
      </c>
      <c r="L383" t="str">
        <f>'Inserção até 2020'!L383</f>
        <v>AUTARQUIAS FEDERAIS/ESTADUAIS</v>
      </c>
      <c r="M383">
        <f>'Inserção até 2020'!M383</f>
        <v>43585</v>
      </c>
      <c r="N383" t="str">
        <f>'Inserção até 2020'!N383</f>
        <v>http://lattes.cnpq.br/3453186555918553</v>
      </c>
    </row>
    <row r="384" spans="1:14" ht="14.25" hidden="1" x14ac:dyDescent="0.2">
      <c r="A384">
        <f>'Inserção até 2020'!A384</f>
        <v>0</v>
      </c>
      <c r="B384" s="97">
        <f>'Inserção até 2020'!B384</f>
        <v>0</v>
      </c>
      <c r="C384" t="str">
        <f>'Inserção até 2020'!C384</f>
        <v>Tese</v>
      </c>
      <c r="D384" s="97">
        <f>'Inserção até 2020'!D384</f>
        <v>44071</v>
      </c>
      <c r="E384" t="str">
        <f>'Inserção até 2020'!E384</f>
        <v xml:space="preserve">Mariana Gabriele Marcolino </v>
      </c>
      <c r="F384" t="str">
        <f>'Inserção até 2020'!F384</f>
        <v>Michele Duarte de Menezes</v>
      </c>
      <c r="G384" t="str">
        <f>'Inserção até 2020'!G384</f>
        <v>Preparatório para concurso</v>
      </c>
      <c r="H384">
        <f>'Inserção até 2020'!H384</f>
        <v>0</v>
      </c>
      <c r="I384">
        <f>'Inserção até 2020'!I384</f>
        <v>0</v>
      </c>
      <c r="J384">
        <f>'Inserção até 2020'!J384</f>
        <v>0</v>
      </c>
      <c r="K384">
        <f>'Inserção até 2020'!K384</f>
        <v>0</v>
      </c>
      <c r="L384">
        <f>'Inserção até 2020'!L384</f>
        <v>0</v>
      </c>
      <c r="M384">
        <f>'Inserção até 2020'!M384</f>
        <v>44279</v>
      </c>
      <c r="N384" t="str">
        <f>'Inserção até 2020'!N384</f>
        <v>http://lattes.cnpq.br/7239104601920824</v>
      </c>
    </row>
    <row r="385" spans="1:14" ht="14.25" hidden="1" x14ac:dyDescent="0.2">
      <c r="A385" t="str">
        <f>'Inserção até 2020'!A385</f>
        <v>Dissertação</v>
      </c>
      <c r="B385" s="97">
        <f>'Inserção até 2020'!B385</f>
        <v>40595</v>
      </c>
      <c r="C385">
        <f>'Inserção até 2020'!C385</f>
        <v>0</v>
      </c>
      <c r="D385" s="97">
        <f>'Inserção até 2020'!D385</f>
        <v>0</v>
      </c>
      <c r="E385" t="str">
        <f>'Inserção até 2020'!E385</f>
        <v>Marilena de Melo Braga</v>
      </c>
      <c r="F385" t="str">
        <f>'Inserção até 2020'!F385</f>
        <v>Antonio Eduardo Furtini Neto</v>
      </c>
      <c r="G385" t="str">
        <f>'Inserção até 2020'!G385</f>
        <v>Pós-doutorado</v>
      </c>
      <c r="H385">
        <f>'Inserção até 2020'!H385</f>
        <v>0</v>
      </c>
      <c r="I385">
        <f>'Inserção até 2020'!I385</f>
        <v>0</v>
      </c>
      <c r="J385">
        <f>'Inserção até 2020'!J385</f>
        <v>0</v>
      </c>
      <c r="K385" t="str">
        <f>'Inserção até 2020'!K385</f>
        <v>Bolsista DCR - Desenvolvimento Ciêntífico e Tecnológico Regional</v>
      </c>
      <c r="L385">
        <f>'Inserção até 2020'!L385</f>
        <v>0</v>
      </c>
      <c r="M385">
        <f>'Inserção até 2020'!M385</f>
        <v>44309</v>
      </c>
      <c r="N385" t="str">
        <f>'Inserção até 2020'!N385</f>
        <v>http://lattes.cnpq.br/9651847321454065</v>
      </c>
    </row>
    <row r="386" spans="1:14" ht="14.25" x14ac:dyDescent="0.2">
      <c r="A386">
        <f>'Inserção até 2020'!A10</f>
        <v>0</v>
      </c>
      <c r="B386" s="97">
        <f>'Inserção até 2020'!B10</f>
        <v>0</v>
      </c>
      <c r="C386" t="str">
        <f>'Inserção até 2020'!C10</f>
        <v>Tese</v>
      </c>
      <c r="D386" s="97">
        <f>'Inserção até 2020'!D10</f>
        <v>39514</v>
      </c>
      <c r="E386" t="str">
        <f>'Inserção até 2020'!E10</f>
        <v>Adriana Monteiro da Costa</v>
      </c>
      <c r="F386" t="str">
        <f>'Inserção até 2020'!F10</f>
        <v>João José Marques</v>
      </c>
      <c r="G386" t="str">
        <f>'Inserção até 2020'!G10</f>
        <v xml:space="preserve">Docente </v>
      </c>
      <c r="H386" t="str">
        <f>'Inserção até 2020'!H10</f>
        <v>Universidade Federal de Minas Gerais</v>
      </c>
      <c r="I386" t="str">
        <f>'Inserção até 2020'!I10</f>
        <v>UFMG</v>
      </c>
      <c r="J386" t="str">
        <f>'Inserção até 2020'!J10</f>
        <v>Pública</v>
      </c>
      <c r="K386">
        <f>'Inserção até 2020'!K10</f>
        <v>0</v>
      </c>
      <c r="L386">
        <f>'Inserção até 2020'!L10</f>
        <v>0</v>
      </c>
      <c r="M386" s="97">
        <f>'Inserção até 2020'!M386</f>
        <v>40489</v>
      </c>
      <c r="N386" t="str">
        <f>'Inserção até 2020'!N10</f>
        <v>http://lattes.cnpq.br/1744325625181595</v>
      </c>
    </row>
    <row r="387" spans="1:14" ht="14.25" x14ac:dyDescent="0.2">
      <c r="A387" t="str">
        <f>'Inserção até 2020'!A106</f>
        <v>Dissertação</v>
      </c>
      <c r="B387" s="97">
        <f>'Inserção até 2020'!B106</f>
        <v>34731</v>
      </c>
      <c r="C387">
        <f>'Inserção até 2020'!C106</f>
        <v>0</v>
      </c>
      <c r="D387" s="97">
        <f>'Inserção até 2020'!D106</f>
        <v>0</v>
      </c>
      <c r="E387" t="str">
        <f>'Inserção até 2020'!E106</f>
        <v>Cristiane Valéria de Oliveira</v>
      </c>
      <c r="F387" t="str">
        <f>'Inserção até 2020'!F106</f>
        <v>Fabiano Ribeiro do Vale</v>
      </c>
      <c r="G387" t="str">
        <f>'Inserção até 2020'!G106</f>
        <v xml:space="preserve">Docente </v>
      </c>
      <c r="H387" t="str">
        <f>'Inserção até 2020'!H106</f>
        <v>Universidade Federal de Minas Gerais</v>
      </c>
      <c r="I387" t="str">
        <f>'Inserção até 2020'!I106</f>
        <v>UFMG</v>
      </c>
      <c r="J387" t="str">
        <f>'Inserção até 2020'!J106</f>
        <v>Pública</v>
      </c>
      <c r="K387">
        <f>'Inserção até 2020'!K106</f>
        <v>0</v>
      </c>
      <c r="L387">
        <f>'Inserção até 2020'!L106</f>
        <v>0</v>
      </c>
      <c r="M387" s="97">
        <f>'Inserção até 2020'!M387</f>
        <v>43877</v>
      </c>
      <c r="N387">
        <f>'Inserção até 2020'!N106</f>
        <v>0</v>
      </c>
    </row>
    <row r="388" spans="1:14" ht="14.25" hidden="1" x14ac:dyDescent="0.2">
      <c r="A388">
        <f>'Inserção até 2020'!A388</f>
        <v>0</v>
      </c>
      <c r="B388" s="97">
        <f>'Inserção até 2020'!B388</f>
        <v>0</v>
      </c>
      <c r="C388" t="str">
        <f>'Inserção até 2020'!C388</f>
        <v>Tese</v>
      </c>
      <c r="D388" s="97">
        <f>'Inserção até 2020'!D388</f>
        <v>44186</v>
      </c>
      <c r="E388" t="str">
        <f>'Inserção até 2020'!E388</f>
        <v>Marina Justi</v>
      </c>
      <c r="F388" t="str">
        <f>'Inserção até 2020'!F388</f>
        <v>Carlos Alberto Silva</v>
      </c>
      <c r="G388" t="str">
        <f>'Inserção até 2020'!G388</f>
        <v>Funcionalismo Público</v>
      </c>
      <c r="H388" t="str">
        <f>'Inserção até 2020'!H388</f>
        <v>Empresa de Assistência Técnica e Extensão Rural</v>
      </c>
      <c r="I388" t="str">
        <f>'Inserção até 2020'!I388</f>
        <v>EMATER</v>
      </c>
      <c r="J388">
        <f>'Inserção até 2020'!J388</f>
        <v>0</v>
      </c>
      <c r="K388" t="str">
        <f>'Inserção até 2020'!K388</f>
        <v>Engenheira Agrônoma</v>
      </c>
      <c r="L388" t="str">
        <f>'Inserção até 2020'!L388</f>
        <v>EMPRESAS/INSTITUTOS ESTADUAIS DE PESQUISA</v>
      </c>
      <c r="M388">
        <f>'Inserção até 2020'!M388</f>
        <v>44321</v>
      </c>
      <c r="N388" t="str">
        <f>'Inserção até 2020'!N388</f>
        <v>http://lattes.cnpq.br/7746121972695392</v>
      </c>
    </row>
    <row r="389" spans="1:14" ht="14.25" hidden="1" x14ac:dyDescent="0.2">
      <c r="A389" t="str">
        <f>'Inserção até 2020'!A389</f>
        <v>Dissertação</v>
      </c>
      <c r="B389" s="97">
        <f>'Inserção até 2020'!B389</f>
        <v>34295</v>
      </c>
      <c r="C389">
        <f>'Inserção até 2020'!C389</f>
        <v>0</v>
      </c>
      <c r="D389" s="97">
        <f>'Inserção até 2020'!D389</f>
        <v>0</v>
      </c>
      <c r="E389" t="str">
        <f>'Inserção até 2020'!E389</f>
        <v>Marisa Pereira de Faria</v>
      </c>
      <c r="F389" t="str">
        <f>'Inserção até 2020'!F389</f>
        <v>Fabiano Ribeiro do Vale</v>
      </c>
      <c r="G389" t="str">
        <f>'Inserção até 2020'!G389</f>
        <v>Sem informação pós-defesa</v>
      </c>
      <c r="H389">
        <f>'Inserção até 2020'!H389</f>
        <v>0</v>
      </c>
      <c r="I389">
        <f>'Inserção até 2020'!I389</f>
        <v>0</v>
      </c>
      <c r="J389">
        <f>'Inserção até 2020'!J389</f>
        <v>0</v>
      </c>
      <c r="K389" t="str">
        <f>'Inserção até 2020'!K389</f>
        <v>SEM LATTES</v>
      </c>
      <c r="L389">
        <f>'Inserção até 2020'!L389</f>
        <v>0</v>
      </c>
      <c r="M389" t="str">
        <f>'Inserção até 2020'!M389</f>
        <v>sem informações recentes</v>
      </c>
      <c r="N389">
        <f>'Inserção até 2020'!N389</f>
        <v>0</v>
      </c>
    </row>
    <row r="390" spans="1:14" ht="14.25" hidden="1" x14ac:dyDescent="0.2">
      <c r="A390">
        <f>'Inserção até 2020'!A390</f>
        <v>0</v>
      </c>
      <c r="B390" s="97">
        <f>'Inserção até 2020'!B390</f>
        <v>0</v>
      </c>
      <c r="C390" t="str">
        <f>'Inserção até 2020'!C390</f>
        <v>Tese</v>
      </c>
      <c r="D390" s="97">
        <f>'Inserção até 2020'!D390</f>
        <v>43136</v>
      </c>
      <c r="E390" t="str">
        <f>'Inserção até 2020'!E390</f>
        <v>Marisangela Viana Barbosa</v>
      </c>
      <c r="F390" t="str">
        <f>'Inserção até 2020'!F390</f>
        <v>Marco Aurélio Carbone Carneiro</v>
      </c>
      <c r="G390" t="str">
        <f>'Inserção até 2020'!G390</f>
        <v>Pós-doutorado</v>
      </c>
      <c r="H390" t="str">
        <f>'Inserção até 2020'!H390</f>
        <v>Universidade Federal de Lavras</v>
      </c>
      <c r="I390" t="str">
        <f>'Inserção até 2020'!I390</f>
        <v>UFLA</v>
      </c>
      <c r="J390" t="str">
        <f>'Inserção até 2020'!J390</f>
        <v>Programa de Pós-Graduação em Ciência do Solo (PPGCS)</v>
      </c>
      <c r="K390" t="str">
        <f>'Inserção até 2020'!K390</f>
        <v>ITV</v>
      </c>
      <c r="L390">
        <f>'Inserção até 2020'!L390</f>
        <v>0</v>
      </c>
      <c r="M390" t="str">
        <f>'Inserção até 2020'!M390</f>
        <v>sem informações recentes</v>
      </c>
      <c r="N390" t="str">
        <f>'Inserção até 2020'!N390</f>
        <v>http://lattes.cnpq.br/3638373030741617</v>
      </c>
    </row>
    <row r="391" spans="1:14" ht="14.25" hidden="1" x14ac:dyDescent="0.2">
      <c r="A391" t="str">
        <f>'Inserção até 2020'!A391</f>
        <v>Dissertação</v>
      </c>
      <c r="B391" s="97">
        <f>'Inserção até 2020'!B391</f>
        <v>33941</v>
      </c>
      <c r="C391">
        <f>'Inserção até 2020'!C391</f>
        <v>0</v>
      </c>
      <c r="D391" s="97">
        <f>'Inserção até 2020'!D391</f>
        <v>0</v>
      </c>
      <c r="E391" t="str">
        <f>'Inserção até 2020'!E391</f>
        <v>Maristela Aparecida Marques</v>
      </c>
      <c r="F391" t="str">
        <f>'Inserção até 2020'!F391</f>
        <v>Fabiano Ribeiro do Vale</v>
      </c>
      <c r="G391" t="str">
        <f>'Inserção até 2020'!G391</f>
        <v>Sem informação pós-defesa</v>
      </c>
      <c r="H391">
        <f>'Inserção até 2020'!H391</f>
        <v>0</v>
      </c>
      <c r="I391">
        <f>'Inserção até 2020'!I391</f>
        <v>0</v>
      </c>
      <c r="J391">
        <f>'Inserção até 2020'!J391</f>
        <v>0</v>
      </c>
      <c r="K391" t="str">
        <f>'Inserção até 2020'!K391</f>
        <v>SEM LATTES</v>
      </c>
      <c r="L391">
        <f>'Inserção até 2020'!L391</f>
        <v>0</v>
      </c>
      <c r="M391" t="str">
        <f>'Inserção até 2020'!M391</f>
        <v>sem informações recentes</v>
      </c>
      <c r="N391">
        <f>'Inserção até 2020'!N391</f>
        <v>0</v>
      </c>
    </row>
    <row r="392" spans="1:14" ht="14.25" hidden="1" x14ac:dyDescent="0.2">
      <c r="A392">
        <f>'Inserção até 2020'!A392</f>
        <v>0</v>
      </c>
      <c r="B392" s="97">
        <f>'Inserção até 2020'!B392</f>
        <v>0</v>
      </c>
      <c r="C392" t="str">
        <f>'Inserção até 2020'!C392</f>
        <v>Tese</v>
      </c>
      <c r="D392" s="97">
        <f>'Inserção até 2020'!D392</f>
        <v>41978</v>
      </c>
      <c r="E392" t="str">
        <f>'Inserção até 2020'!E392</f>
        <v>Marla Alessandra de Araujo</v>
      </c>
      <c r="F392" t="str">
        <f>'Inserção até 2020'!F392</f>
        <v>Yuri Lopes Zinn</v>
      </c>
      <c r="G392" t="str">
        <f>'Inserção até 2020'!G392</f>
        <v>Funcionalismo Público</v>
      </c>
      <c r="H392" t="str">
        <f>'Inserção até 2020'!H392</f>
        <v>Prefeitura de Curitiba</v>
      </c>
      <c r="I392">
        <f>'Inserção até 2020'!I392</f>
        <v>0</v>
      </c>
      <c r="J392" t="str">
        <f>'Inserção até 2020'!J392</f>
        <v>Agronoma</v>
      </c>
      <c r="K392">
        <f>'Inserção até 2020'!K392</f>
        <v>0</v>
      </c>
      <c r="L392" t="str">
        <f>'Inserção até 2020'!L392</f>
        <v>MINISTÉRIO , GOVERNO ESTADUAL, PREFEITURAS</v>
      </c>
      <c r="M392">
        <f>'Inserção até 2020'!M392</f>
        <v>43846</v>
      </c>
      <c r="N392" t="str">
        <f>'Inserção até 2020'!N392</f>
        <v>http://lattes.cnpq.br/3978526122804089</v>
      </c>
    </row>
    <row r="393" spans="1:14" ht="14.25" hidden="1" x14ac:dyDescent="0.2">
      <c r="A393" t="str">
        <f>'Inserção até 2020'!A393</f>
        <v>Dissertação</v>
      </c>
      <c r="B393" s="97">
        <f>'Inserção até 2020'!B393</f>
        <v>37336</v>
      </c>
      <c r="C393">
        <f>'Inserção até 2020'!C393</f>
        <v>0</v>
      </c>
      <c r="D393" s="97">
        <f>'Inserção até 2020'!D393</f>
        <v>0</v>
      </c>
      <c r="E393" t="str">
        <f>'Inserção até 2020'!E393</f>
        <v>Marley Lamounier Machado</v>
      </c>
      <c r="F393" t="str">
        <f>'Inserção até 2020'!F393</f>
        <v>Helena Maria Ramos Alves</v>
      </c>
      <c r="G393" t="str">
        <f>'Inserção até 2020'!G393</f>
        <v>Funcionalismo Público</v>
      </c>
      <c r="H393" t="str">
        <f>'Inserção até 2020'!H393</f>
        <v>Empresa de Pesquisa Agropecuária de Minas Gerais</v>
      </c>
      <c r="I393" t="str">
        <f>'Inserção até 2020'!I393</f>
        <v>EPAMIG</v>
      </c>
      <c r="J393" t="str">
        <f>'Inserção até 2020'!J393</f>
        <v>Pesquisador</v>
      </c>
      <c r="K393">
        <f>'Inserção até 2020'!K393</f>
        <v>0</v>
      </c>
      <c r="L393" t="str">
        <f>'Inserção até 2020'!L393</f>
        <v>EMPRESAS/INSTITUTOS ESTADUAIS DE PESQUISA</v>
      </c>
      <c r="M393">
        <f>'Inserção até 2020'!M393</f>
        <v>43794</v>
      </c>
      <c r="N393">
        <f>'Inserção até 2020'!N393</f>
        <v>0</v>
      </c>
    </row>
    <row r="394" spans="1:14" ht="14.25" x14ac:dyDescent="0.2">
      <c r="A394">
        <f>'Inserção até 2020'!A133</f>
        <v>0</v>
      </c>
      <c r="B394" s="97">
        <f>'Inserção até 2020'!B133</f>
        <v>0</v>
      </c>
      <c r="C394" t="str">
        <f>'Inserção até 2020'!C133</f>
        <v>Tese</v>
      </c>
      <c r="D394" s="97">
        <f>'Inserção até 2020'!D133</f>
        <v>43322</v>
      </c>
      <c r="E394" t="str">
        <f>'Inserção até 2020'!E133</f>
        <v>Douglas Siqueira Freitas</v>
      </c>
      <c r="F394" t="str">
        <f>'Inserção até 2020'!F133</f>
        <v>Marco Aurélio Carbone Carneiro</v>
      </c>
      <c r="G394" t="str">
        <f>'Inserção até 2020'!G133</f>
        <v xml:space="preserve">Docente </v>
      </c>
      <c r="H394" t="str">
        <f>'Inserção até 2020'!H133</f>
        <v>Universidade Federal de Minas Gerais</v>
      </c>
      <c r="I394" t="str">
        <f>'Inserção até 2020'!I133</f>
        <v>UFMG</v>
      </c>
      <c r="J394" t="str">
        <f>'Inserção até 2020'!J133</f>
        <v>Pública</v>
      </c>
      <c r="K394">
        <f>'Inserção até 2020'!K133</f>
        <v>0</v>
      </c>
      <c r="L394">
        <f>'Inserção até 2020'!L133</f>
        <v>0</v>
      </c>
      <c r="M394" s="97">
        <f>'Inserção até 2020'!M394</f>
        <v>43781</v>
      </c>
      <c r="N394" t="str">
        <f>'Inserção até 2020'!N133</f>
        <v>http://lattes.cnpq.br/7425810611865936</v>
      </c>
    </row>
    <row r="395" spans="1:14" ht="14.25" hidden="1" x14ac:dyDescent="0.2">
      <c r="A395" t="str">
        <f>'Inserção até 2020'!A395</f>
        <v>Dissertação</v>
      </c>
      <c r="B395" s="97">
        <f>'Inserção até 2020'!B395</f>
        <v>43220</v>
      </c>
      <c r="C395">
        <f>'Inserção até 2020'!C395</f>
        <v>0</v>
      </c>
      <c r="D395" s="97">
        <f>'Inserção até 2020'!D395</f>
        <v>0</v>
      </c>
      <c r="E395" t="str">
        <f>'Inserção até 2020'!E395</f>
        <v>Mateus Moreira Engelhardt</v>
      </c>
      <c r="F395" t="str">
        <f>'Inserção até 2020'!F395</f>
        <v>João José Marques</v>
      </c>
      <c r="G395" t="str">
        <f>'Inserção até 2020'!G395</f>
        <v>Sem informação pós-defesa</v>
      </c>
      <c r="H395">
        <f>'Inserção até 2020'!H395</f>
        <v>0</v>
      </c>
      <c r="I395">
        <f>'Inserção até 2020'!I395</f>
        <v>0</v>
      </c>
      <c r="J395">
        <f>'Inserção até 2020'!J395</f>
        <v>0</v>
      </c>
      <c r="K395" t="str">
        <f>'Inserção até 2020'!K395</f>
        <v>sem informações recentes</v>
      </c>
      <c r="L395">
        <f>'Inserção até 2020'!L395</f>
        <v>0</v>
      </c>
      <c r="M395">
        <f>'Inserção até 2020'!M395</f>
        <v>43479</v>
      </c>
      <c r="N395" t="str">
        <f>'Inserção até 2020'!N395</f>
        <v>http://lattes.cnpq.br/1470031868359940</v>
      </c>
    </row>
    <row r="396" spans="1:14" ht="14.25" hidden="1" x14ac:dyDescent="0.2">
      <c r="A396" t="str">
        <f>'Inserção até 2020'!A396</f>
        <v>Dissertação</v>
      </c>
      <c r="B396" s="97">
        <f>'Inserção até 2020'!B396</f>
        <v>42480</v>
      </c>
      <c r="C396">
        <f>'Inserção até 2020'!C396</f>
        <v>0</v>
      </c>
      <c r="D396" s="97">
        <f>'Inserção até 2020'!D396</f>
        <v>0</v>
      </c>
      <c r="E396" t="str">
        <f>'Inserção até 2020'!E396</f>
        <v>Mateus Olímpyo Tavares de Ávila</v>
      </c>
      <c r="F396" t="str">
        <f>'Inserção até 2020'!F396</f>
        <v>Maria Ligia de Souza Silva</v>
      </c>
      <c r="G396" t="str">
        <f>'Inserção até 2020'!G396</f>
        <v>Funcionalismo Público</v>
      </c>
      <c r="H396" t="str">
        <f>'Inserção até 2020'!H396</f>
        <v>Conselho Regional de Engenharia e Agronomia</v>
      </c>
      <c r="I396" t="str">
        <f>'Inserção até 2020'!I396</f>
        <v>CREA</v>
      </c>
      <c r="J396" t="str">
        <f>'Inserção até 2020'!J396</f>
        <v>Inspetor Modal de Agronomia</v>
      </c>
      <c r="K396" t="str">
        <f>'Inserção até 2020'!K396</f>
        <v>autarquia, Minas Gerais , Brasil/Doutorando PPGCS/UFLA</v>
      </c>
      <c r="L396" t="str">
        <f>'Inserção até 2020'!L396</f>
        <v>AUTARQUIAS FEDERAIS/ESTADUAIS</v>
      </c>
      <c r="M396">
        <f>'Inserção até 2020'!M396</f>
        <v>44026</v>
      </c>
      <c r="N396" t="str">
        <f>'Inserção até 2020'!N396</f>
        <v>https://orcid.org/0000-0001-5751-1440</v>
      </c>
    </row>
    <row r="397" spans="1:14" ht="14.25" x14ac:dyDescent="0.2">
      <c r="A397" t="str">
        <f>'Inserção até 2020'!A348</f>
        <v>Dissertação</v>
      </c>
      <c r="B397" s="97">
        <f>'Inserção até 2020'!B348</f>
        <v>35286</v>
      </c>
      <c r="C397" t="str">
        <f>'Inserção até 2020'!C348</f>
        <v>Tese</v>
      </c>
      <c r="D397" s="97">
        <f>'Inserção até 2020'!D348</f>
        <v>36483</v>
      </c>
      <c r="E397" t="str">
        <f>'Inserção até 2020'!E348</f>
        <v>Luiz Arnaldo Fernandes</v>
      </c>
      <c r="F397" t="str">
        <f>'Inserção até 2020'!F348</f>
        <v>Antonio Eduardo Furtini Neto/Valdemar Faquin</v>
      </c>
      <c r="G397" t="str">
        <f>'Inserção até 2020'!G348</f>
        <v xml:space="preserve">Docente </v>
      </c>
      <c r="H397" t="str">
        <f>'Inserção até 2020'!H348</f>
        <v>Universidade Federal de Minas Gerais</v>
      </c>
      <c r="I397" t="str">
        <f>'Inserção até 2020'!I348</f>
        <v>UFMG</v>
      </c>
      <c r="J397" t="str">
        <f>'Inserção até 2020'!J348</f>
        <v>Pública</v>
      </c>
      <c r="K397" t="str">
        <f>'Inserção até 2020'!K348</f>
        <v>ICA Montes Claros</v>
      </c>
      <c r="L397">
        <f>'Inserção até 2020'!L348</f>
        <v>0</v>
      </c>
      <c r="M397" s="97">
        <f>'Inserção até 2020'!M397</f>
        <v>43612</v>
      </c>
      <c r="N397">
        <f>'Inserção até 2020'!N348</f>
        <v>0</v>
      </c>
    </row>
    <row r="398" spans="1:14" ht="14.25" hidden="1" x14ac:dyDescent="0.2">
      <c r="A398">
        <f>'Inserção até 2020'!A398</f>
        <v>0</v>
      </c>
      <c r="B398" s="97">
        <f>'Inserção até 2020'!B398</f>
        <v>0</v>
      </c>
      <c r="C398" t="str">
        <f>'Inserção até 2020'!C398</f>
        <v>Tese</v>
      </c>
      <c r="D398" s="97">
        <f>'Inserção até 2020'!D398</f>
        <v>39499</v>
      </c>
      <c r="E398" t="str">
        <f>'Inserção até 2020'!E398</f>
        <v>Mathilde Aparecida Bertoldo</v>
      </c>
      <c r="F398" t="str">
        <f>'Inserção até 2020'!F398</f>
        <v>Paulo Tácito Gontijo Guimarães/Paulo Tácito Gontijo Guimarães</v>
      </c>
      <c r="G398" t="str">
        <f>'Inserção até 2020'!G398</f>
        <v>Aposentado</v>
      </c>
      <c r="H398" t="str">
        <f>'Inserção até 2020'!H398</f>
        <v>Universidade Paulista</v>
      </c>
      <c r="I398" t="str">
        <f>'Inserção até 2020'!I398</f>
        <v>UNIP</v>
      </c>
      <c r="J398">
        <f>'Inserção até 2020'!J398</f>
        <v>0</v>
      </c>
      <c r="K398" t="str">
        <f>'Inserção até 2020'!K398</f>
        <v>dando consultoria para a Empresa de PIvott Turismo sustentável</v>
      </c>
      <c r="L398">
        <f>'Inserção até 2020'!L398</f>
        <v>0</v>
      </c>
      <c r="M398">
        <f>'Inserção até 2020'!M398</f>
        <v>44054</v>
      </c>
      <c r="N398" t="str">
        <f>'Inserção até 2020'!N398</f>
        <v>http://lattes.cnpq.br/0744604843008246</v>
      </c>
    </row>
    <row r="399" spans="1:14" ht="14.25" hidden="1" x14ac:dyDescent="0.2">
      <c r="A399" t="str">
        <f>'Inserção até 2020'!A399</f>
        <v>Dissertação</v>
      </c>
      <c r="B399" s="97">
        <f>'Inserção até 2020'!B399</f>
        <v>42786</v>
      </c>
      <c r="C399">
        <f>'Inserção até 2020'!C399</f>
        <v>0</v>
      </c>
      <c r="D399" s="97">
        <f>'Inserção até 2020'!D399</f>
        <v>0</v>
      </c>
      <c r="E399" t="str">
        <f>'Inserção até 2020'!E399</f>
        <v>Matias Siueia Junior</v>
      </c>
      <c r="F399" t="str">
        <f>'Inserção até 2020'!F399</f>
        <v>Maria Ligia de Souza Silva</v>
      </c>
      <c r="G399" t="str">
        <f>'Inserção até 2020'!G399</f>
        <v>Funcionalismo Privado</v>
      </c>
      <c r="H399" t="str">
        <f>'Inserção até 2020'!H399</f>
        <v>Consultoria e Agronegócio, SEPPA LTA</v>
      </c>
      <c r="I399">
        <f>'Inserção até 2020'!I399</f>
        <v>0</v>
      </c>
      <c r="J399">
        <f>'Inserção até 2020'!J399</f>
        <v>0</v>
      </c>
      <c r="K399" t="str">
        <f>'Inserção até 2020'!K399</f>
        <v>Moçambique. Sem informações recentes</v>
      </c>
      <c r="L399">
        <f>'Inserção até 2020'!L399</f>
        <v>0</v>
      </c>
      <c r="M399">
        <f>'Inserção até 2020'!M399</f>
        <v>43354</v>
      </c>
      <c r="N399" t="str">
        <f>'Inserção até 2020'!N399</f>
        <v>http://lattes.cnpq.br/9382799623336309</v>
      </c>
    </row>
    <row r="400" spans="1:14" ht="14.25" hidden="1" x14ac:dyDescent="0.2">
      <c r="A400" t="str">
        <f>'Inserção até 2020'!A400</f>
        <v>Dissertação</v>
      </c>
      <c r="B400" s="97" t="str">
        <f>'Inserção até 2020'!B400</f>
        <v>xx/xx/1979</v>
      </c>
      <c r="C400">
        <f>'Inserção até 2020'!C400</f>
        <v>0</v>
      </c>
      <c r="D400" s="97">
        <f>'Inserção até 2020'!D400</f>
        <v>0</v>
      </c>
      <c r="E400" t="str">
        <f>'Inserção até 2020'!E400</f>
        <v>Maurício de Oliveira</v>
      </c>
      <c r="F400" t="str">
        <f>'Inserção até 2020'!F400</f>
        <v>Jeziel Cardoso Freire</v>
      </c>
      <c r="G400" t="str">
        <f>'Inserção até 2020'!G400</f>
        <v>Falecido</v>
      </c>
      <c r="H400" t="str">
        <f>'Inserção até 2020'!H400</f>
        <v>Universidade Federal Rural do Semi-Árido</v>
      </c>
      <c r="I400" t="str">
        <f>'Inserção até 2020'!I400</f>
        <v>UFERSA</v>
      </c>
      <c r="J400">
        <f>'Inserção até 2020'!J400</f>
        <v>0</v>
      </c>
      <c r="K400" t="str">
        <f>'Inserção até 2020'!K400</f>
        <v>falecido</v>
      </c>
      <c r="L400">
        <f>'Inserção até 2020'!L400</f>
        <v>0</v>
      </c>
      <c r="M400">
        <f>'Inserção até 2020'!M400</f>
        <v>0</v>
      </c>
      <c r="N400">
        <f>'Inserção até 2020'!N400</f>
        <v>0</v>
      </c>
    </row>
    <row r="401" spans="1:14" ht="14.25" x14ac:dyDescent="0.2">
      <c r="A401" t="str">
        <f>'Inserção até 2020'!A62</f>
        <v>Dissertação</v>
      </c>
      <c r="B401" s="97" t="str">
        <f>'Inserção até 2020'!B62</f>
        <v>xx/xx/1988</v>
      </c>
      <c r="C401">
        <f>'Inserção até 2020'!C62</f>
        <v>0</v>
      </c>
      <c r="D401" s="97">
        <f>'Inserção até 2020'!D62</f>
        <v>0</v>
      </c>
      <c r="E401" t="str">
        <f>'Inserção até 2020'!E62</f>
        <v>Armando José da Silva</v>
      </c>
      <c r="F401" t="str">
        <f>'Inserção até 2020'!F62</f>
        <v>Geraldo Aparecido de Aquino Guedes</v>
      </c>
      <c r="G401" t="str">
        <f>'Inserção até 2020'!G62</f>
        <v xml:space="preserve">Docente </v>
      </c>
      <c r="H401" t="str">
        <f>'Inserção até 2020'!H62</f>
        <v>Universidade Federal de Roraima</v>
      </c>
      <c r="I401" t="str">
        <f>'Inserção até 2020'!I62</f>
        <v>UFRR</v>
      </c>
      <c r="J401" t="str">
        <f>'Inserção até 2020'!J62</f>
        <v>Pública</v>
      </c>
      <c r="K401">
        <f>'Inserção até 2020'!K62</f>
        <v>0</v>
      </c>
      <c r="L401">
        <f>'Inserção até 2020'!L62</f>
        <v>0</v>
      </c>
      <c r="M401" s="97">
        <f>'Inserção até 2020'!M401</f>
        <v>43881</v>
      </c>
      <c r="N401">
        <f>'Inserção até 2020'!N62</f>
        <v>0</v>
      </c>
    </row>
    <row r="402" spans="1:14" ht="14.25" x14ac:dyDescent="0.2">
      <c r="A402" t="str">
        <f>'Inserção até 2020'!A101</f>
        <v>Dissertação</v>
      </c>
      <c r="B402" s="97">
        <f>'Inserção até 2020'!B101</f>
        <v>36276</v>
      </c>
      <c r="C402" t="str">
        <f>'Inserção até 2020'!C101</f>
        <v>Tese</v>
      </c>
      <c r="D402" s="97">
        <f>'Inserção até 2020'!D101</f>
        <v>38303</v>
      </c>
      <c r="E402" t="str">
        <f>'Inserção até 2020'!E101</f>
        <v>Cláudio Roberto Fonsêca Sousa Soares</v>
      </c>
      <c r="F402" t="str">
        <f>'Inserção até 2020'!F101</f>
        <v>José Oswaldo Siqueira/José Oswaldo Siqueira</v>
      </c>
      <c r="G402" t="str">
        <f>'Inserção até 2020'!G101</f>
        <v xml:space="preserve">Docente </v>
      </c>
      <c r="H402" t="str">
        <f>'Inserção até 2020'!H101</f>
        <v>Universidade Federal de Santa Catarina</v>
      </c>
      <c r="I402" t="str">
        <f>'Inserção até 2020'!I101</f>
        <v>UFSC</v>
      </c>
      <c r="J402" t="str">
        <f>'Inserção até 2020'!J101</f>
        <v>Pública</v>
      </c>
      <c r="K402">
        <f>'Inserção até 2020'!K101</f>
        <v>0</v>
      </c>
      <c r="L402">
        <f>'Inserção até 2020'!L101</f>
        <v>0</v>
      </c>
      <c r="M402" s="97">
        <f>'Inserção até 2020'!M402</f>
        <v>44254</v>
      </c>
      <c r="N402">
        <f>'Inserção até 2020'!N101</f>
        <v>0</v>
      </c>
    </row>
    <row r="403" spans="1:14" ht="14.25" hidden="1" x14ac:dyDescent="0.2">
      <c r="A403" t="str">
        <f>'Inserção até 2020'!A403</f>
        <v>Dissertação</v>
      </c>
      <c r="B403" s="97" t="str">
        <f>'Inserção até 2020'!B403</f>
        <v>xx/xx/1988</v>
      </c>
      <c r="C403">
        <f>'Inserção até 2020'!C403</f>
        <v>0</v>
      </c>
      <c r="D403" s="97">
        <f>'Inserção até 2020'!D403</f>
        <v>0</v>
      </c>
      <c r="E403" t="str">
        <f>'Inserção até 2020'!E403</f>
        <v>Mauro Augusto de Paula</v>
      </c>
      <c r="F403" t="str">
        <f>'Inserção até 2020'!F403</f>
        <v>José Oswaldo Siqueira</v>
      </c>
      <c r="G403" t="str">
        <f>'Inserção até 2020'!G403</f>
        <v>Funcionalismo Público</v>
      </c>
      <c r="H403" t="str">
        <f>'Inserção até 2020'!H403</f>
        <v>Empresa Brasileira de Pesquisa Agropecuária</v>
      </c>
      <c r="I403" t="str">
        <f>'Inserção até 2020'!I403</f>
        <v>EMBRAPA</v>
      </c>
      <c r="J403" t="str">
        <f>'Inserção até 2020'!J403</f>
        <v>Pesquisador</v>
      </c>
      <c r="K403" t="str">
        <f>'Inserção até 2020'!K403</f>
        <v>EMBRAPA Agrobiologia/Ex-funcionário Embrapa/ Empresa de Informática. Sem informações recentes</v>
      </c>
      <c r="L403" t="str">
        <f>'Inserção até 2020'!L403</f>
        <v>AUTARQUIAS FEDERAIS/ESTADUAIS</v>
      </c>
      <c r="M403">
        <f>'Inserção até 2020'!M403</f>
        <v>41638</v>
      </c>
      <c r="N403">
        <f>'Inserção até 2020'!N403</f>
        <v>0</v>
      </c>
    </row>
    <row r="404" spans="1:14" ht="14.25" hidden="1" x14ac:dyDescent="0.2">
      <c r="A404" t="str">
        <f>'Inserção até 2020'!A404</f>
        <v>Dissertação</v>
      </c>
      <c r="B404" s="97">
        <f>'Inserção até 2020'!B404</f>
        <v>41360</v>
      </c>
      <c r="C404">
        <f>'Inserção até 2020'!C404</f>
        <v>0</v>
      </c>
      <c r="D404" s="97">
        <f>'Inserção até 2020'!D404</f>
        <v>0</v>
      </c>
      <c r="E404" t="str">
        <f>'Inserção até 2020'!E404</f>
        <v>Mauro Brino Garcia</v>
      </c>
      <c r="F404" t="str">
        <f>'Inserção até 2020'!F404</f>
        <v>Janice Guedes de Carvalho/Mozart</v>
      </c>
      <c r="G404" t="str">
        <f>'Inserção até 2020'!G404</f>
        <v>Funcionalismo Privado</v>
      </c>
      <c r="H404" t="str">
        <f>'Inserção até 2020'!H404</f>
        <v>Verion</v>
      </c>
      <c r="I404">
        <f>'Inserção até 2020'!I404</f>
        <v>0</v>
      </c>
      <c r="J404">
        <f>'Inserção até 2020'!J404</f>
        <v>0</v>
      </c>
      <c r="K404" t="str">
        <f>'Inserção até 2020'!K404</f>
        <v>Sem informações recentes</v>
      </c>
      <c r="L404">
        <f>'Inserção até 2020'!L404</f>
        <v>0</v>
      </c>
      <c r="M404">
        <f>'Inserção até 2020'!M404</f>
        <v>41212</v>
      </c>
      <c r="N404" t="str">
        <f>'Inserção até 2020'!N404</f>
        <v>http://lattes.cnpq.br/6241025030261143</v>
      </c>
    </row>
    <row r="405" spans="1:14" ht="14.25" hidden="1" x14ac:dyDescent="0.2">
      <c r="A405" t="str">
        <f>'Inserção até 2020'!A405</f>
        <v>Dissertação</v>
      </c>
      <c r="B405" s="97">
        <f>'Inserção até 2020'!B405</f>
        <v>40002</v>
      </c>
      <c r="C405" t="str">
        <f>'Inserção até 2020'!C405</f>
        <v>Tese</v>
      </c>
      <c r="D405" s="97">
        <f>'Inserção até 2020'!D405</f>
        <v>41498</v>
      </c>
      <c r="E405" t="str">
        <f>'Inserção até 2020'!E405</f>
        <v>Mayesse Aparecida da Silva</v>
      </c>
      <c r="F405" t="str">
        <f>'Inserção até 2020'!F405</f>
        <v>Marx Leandro Naves Silva/Marx Leandro Naves Silva</v>
      </c>
      <c r="G405" t="str">
        <f>'Inserção até 2020'!G405</f>
        <v>Funcionalismo Privado</v>
      </c>
      <c r="H405" t="str">
        <f>'Inserção até 2020'!H405</f>
        <v>Centro Internacional de Agricultura Tropical – CIAT</v>
      </c>
      <c r="I405">
        <f>'Inserção até 2020'!I405</f>
        <v>0</v>
      </c>
      <c r="J405" t="str">
        <f>'Inserção até 2020'!J405</f>
        <v>Pesquisador</v>
      </c>
      <c r="K405" t="str">
        <f>'Inserção até 2020'!K405</f>
        <v>Cali, Colômbia</v>
      </c>
      <c r="L405">
        <f>'Inserção até 2020'!L405</f>
        <v>0</v>
      </c>
      <c r="M405">
        <f>'Inserção até 2020'!M405</f>
        <v>42535</v>
      </c>
      <c r="N405" t="str">
        <f>'Inserção até 2020'!N405</f>
        <v>http://lattes.cnpq.br/7374299668138304</v>
      </c>
    </row>
    <row r="406" spans="1:14" ht="14.25" hidden="1" x14ac:dyDescent="0.2">
      <c r="A406" t="str">
        <f>'Inserção até 2020'!A406</f>
        <v>Dissertação</v>
      </c>
      <c r="B406" s="97">
        <f>'Inserção até 2020'!B406</f>
        <v>40389</v>
      </c>
      <c r="C406" t="str">
        <f>'Inserção até 2020'!C406</f>
        <v>Tese</v>
      </c>
      <c r="D406" s="97">
        <f>'Inserção até 2020'!D406</f>
        <v>41837</v>
      </c>
      <c r="E406" t="str">
        <f>'Inserção até 2020'!E406</f>
        <v>Maykom Ferreira Inocêncio</v>
      </c>
      <c r="F406" t="str">
        <f>'Inserção até 2020'!F406</f>
        <v>Antonio Eduardo Furtini Neto/Antonio Eduardo Furtini Neto</v>
      </c>
      <c r="G406" t="str">
        <f>'Inserção até 2020'!G406</f>
        <v>Funcionalismo Público</v>
      </c>
      <c r="H406" t="str">
        <f>'Inserção até 2020'!H406</f>
        <v>Prefeitura Municipal de Rondonópolis</v>
      </c>
      <c r="I406">
        <f>'Inserção até 2020'!I406</f>
        <v>0</v>
      </c>
      <c r="J406" t="str">
        <f>'Inserção até 2020'!J406</f>
        <v>Engenheiro Agrônomo</v>
      </c>
      <c r="K406">
        <f>'Inserção até 2020'!K406</f>
        <v>0</v>
      </c>
      <c r="L406" t="str">
        <f>'Inserção até 2020'!L406</f>
        <v>MINISTÉRIO , GOVERNO ESTADUAL, PREFEITURAS</v>
      </c>
      <c r="M406">
        <f>'Inserção até 2020'!M406</f>
        <v>44073</v>
      </c>
      <c r="N406" t="str">
        <f>'Inserção até 2020'!N406</f>
        <v>http://lattes.cnpq.br/2839693325111308</v>
      </c>
    </row>
    <row r="407" spans="1:14" ht="14.25" hidden="1" x14ac:dyDescent="0.2">
      <c r="A407" t="str">
        <f>'Inserção até 2020'!A407</f>
        <v>Dissertação</v>
      </c>
      <c r="B407" s="97">
        <f>'Inserção até 2020'!B407</f>
        <v>37417</v>
      </c>
      <c r="C407">
        <f>'Inserção até 2020'!C407</f>
        <v>0</v>
      </c>
      <c r="D407" s="97">
        <f>'Inserção até 2020'!D407</f>
        <v>0</v>
      </c>
      <c r="E407" t="str">
        <f>'Inserção até 2020'!E407</f>
        <v>Meire Adélia da Silva</v>
      </c>
      <c r="F407" t="str">
        <f>'Inserção até 2020'!F407</f>
        <v>Nilton Curi</v>
      </c>
      <c r="G407" t="str">
        <f>'Inserção até 2020'!G407</f>
        <v>Fora da área</v>
      </c>
      <c r="H407">
        <f>'Inserção até 2020'!H407</f>
        <v>0</v>
      </c>
      <c r="I407">
        <f>'Inserção até 2020'!I407</f>
        <v>0</v>
      </c>
      <c r="J407">
        <f>'Inserção até 2020'!J407</f>
        <v>0</v>
      </c>
      <c r="K407" t="str">
        <f>'Inserção até 2020'!K407</f>
        <v>Direito</v>
      </c>
      <c r="L407">
        <f>'Inserção até 2020'!L407</f>
        <v>0</v>
      </c>
      <c r="M407" t="str">
        <f>'Inserção até 2020'!M407</f>
        <v>fora área</v>
      </c>
      <c r="N407">
        <f>'Inserção até 2020'!N407</f>
        <v>0</v>
      </c>
    </row>
    <row r="408" spans="1:14" ht="14.25" x14ac:dyDescent="0.2">
      <c r="A408" t="str">
        <f>'Inserção até 2020'!A435</f>
        <v>Dissertação</v>
      </c>
      <c r="B408" s="97">
        <f>'Inserção até 2020'!B435</f>
        <v>39658</v>
      </c>
      <c r="C408" t="str">
        <f>'Inserção até 2020'!C435</f>
        <v>Tese</v>
      </c>
      <c r="D408" s="97">
        <f>'Inserção até 2020'!D435</f>
        <v>40771</v>
      </c>
      <c r="E408" t="str">
        <f>'Inserção até 2020'!E435</f>
        <v>Paulo Ademar Avelar Ferreira</v>
      </c>
      <c r="F408" t="str">
        <f>'Inserção até 2020'!F435</f>
        <v>Fatima Maria de Souza Moreira/Fatima Maria de Souza Moreira</v>
      </c>
      <c r="G408" t="str">
        <f>'Inserção até 2020'!G435</f>
        <v xml:space="preserve">Docente </v>
      </c>
      <c r="H408" t="str">
        <f>'Inserção até 2020'!H435</f>
        <v>Universidade Federal de Santa Maria</v>
      </c>
      <c r="I408" t="str">
        <f>'Inserção até 2020'!I435</f>
        <v>UFSM</v>
      </c>
      <c r="J408" t="str">
        <f>'Inserção até 2020'!J435</f>
        <v>Pública</v>
      </c>
      <c r="K408">
        <f>'Inserção até 2020'!K435</f>
        <v>0</v>
      </c>
      <c r="L408">
        <f>'Inserção até 2020'!L435</f>
        <v>0</v>
      </c>
      <c r="M408" s="97">
        <f>'Inserção até 2020'!M408</f>
        <v>44319</v>
      </c>
      <c r="N408" t="str">
        <f>'Inserção até 2020'!N435</f>
        <v>http://lattes.cnpq.br/1871733582967061</v>
      </c>
    </row>
    <row r="409" spans="1:14" ht="14.25" x14ac:dyDescent="0.2">
      <c r="A409" t="str">
        <f>'Inserção até 2020'!A53</f>
        <v>Dissertação</v>
      </c>
      <c r="B409" s="97">
        <f>'Inserção até 2020'!B53</f>
        <v>39584</v>
      </c>
      <c r="C409" t="str">
        <f>'Inserção até 2020'!C53</f>
        <v>Tese</v>
      </c>
      <c r="D409" s="97">
        <f>'Inserção até 2020'!D53</f>
        <v>40599</v>
      </c>
      <c r="E409" t="str">
        <f>'Inserção até 2020'!E53</f>
        <v>Anna Hoffmann Oliveira</v>
      </c>
      <c r="F409" t="str">
        <f>'Inserção até 2020'!F53</f>
        <v>Marx Leandro Naves Silva/Marx Leandro Naves Silva</v>
      </c>
      <c r="G409" t="str">
        <f>'Inserção até 2020'!G53</f>
        <v xml:space="preserve">Docente </v>
      </c>
      <c r="H409" t="str">
        <f>'Inserção até 2020'!H53</f>
        <v>Universidade Federal de São Carlos</v>
      </c>
      <c r="I409" t="str">
        <f>'Inserção até 2020'!I53</f>
        <v>UFSCAR</v>
      </c>
      <c r="J409" t="str">
        <f>'Inserção até 2020'!J53</f>
        <v>Pública</v>
      </c>
      <c r="K409" t="str">
        <f>'Inserção até 2020'!K53</f>
        <v>Professora Adjunta, Campus Araras</v>
      </c>
      <c r="L409">
        <f>'Inserção até 2020'!L53</f>
        <v>0</v>
      </c>
      <c r="M409" s="97">
        <f>'Inserção até 2020'!M409</f>
        <v>44313</v>
      </c>
      <c r="N409" t="str">
        <f>'Inserção até 2020'!N53</f>
        <v>http://lattes.cnpq.br/6666918682171234</v>
      </c>
    </row>
    <row r="410" spans="1:14" ht="14.25" x14ac:dyDescent="0.2">
      <c r="A410" t="str">
        <f>'Inserção até 2020'!A141</f>
        <v>Dissertação</v>
      </c>
      <c r="B410" s="97">
        <f>'Inserção até 2020'!B141</f>
        <v>36034</v>
      </c>
      <c r="C410">
        <f>'Inserção até 2020'!C141</f>
        <v>0</v>
      </c>
      <c r="D410" s="97">
        <f>'Inserção até 2020'!D141</f>
        <v>0</v>
      </c>
      <c r="E410" t="str">
        <f>'Inserção até 2020'!E141</f>
        <v>Eduardo Dal'Ava Mariano</v>
      </c>
      <c r="F410" t="str">
        <f>'Inserção até 2020'!F141</f>
        <v>Valdemar Faquin</v>
      </c>
      <c r="G410" t="str">
        <f>'Inserção até 2020'!G141</f>
        <v xml:space="preserve">Docente </v>
      </c>
      <c r="H410" t="str">
        <f>'Inserção até 2020'!H141</f>
        <v>Universidade Federal de São Carlos</v>
      </c>
      <c r="I410" t="str">
        <f>'Inserção até 2020'!I141</f>
        <v>UFSCAR</v>
      </c>
      <c r="J410" t="str">
        <f>'Inserção até 2020'!J141</f>
        <v>Pública</v>
      </c>
      <c r="K410">
        <f>'Inserção até 2020'!K141</f>
        <v>0</v>
      </c>
      <c r="L410">
        <f>'Inserção até 2020'!L141</f>
        <v>0</v>
      </c>
      <c r="M410" s="97">
        <f>'Inserção até 2020'!M410</f>
        <v>44286</v>
      </c>
      <c r="N410">
        <f>'Inserção até 2020'!N141</f>
        <v>0</v>
      </c>
    </row>
    <row r="411" spans="1:14" ht="14.25" hidden="1" x14ac:dyDescent="0.2">
      <c r="A411" t="str">
        <f>'Inserção até 2020'!A411</f>
        <v>Dissertação</v>
      </c>
      <c r="B411" s="97">
        <f>'Inserção até 2020'!B411</f>
        <v>40396</v>
      </c>
      <c r="C411">
        <f>'Inserção até 2020'!C411</f>
        <v>0</v>
      </c>
      <c r="D411" s="97">
        <f>'Inserção até 2020'!D411</f>
        <v>0</v>
      </c>
      <c r="E411" t="str">
        <f>'Inserção até 2020'!E411</f>
        <v>Mina Tomaz Villafort Carvalho</v>
      </c>
      <c r="F411" t="str">
        <f>'Inserção até 2020'!F411</f>
        <v>Luiz Roberto Guimarães Guilherme</v>
      </c>
      <c r="G411" t="str">
        <f>'Inserção até 2020'!G411</f>
        <v>Fora da área</v>
      </c>
      <c r="H411">
        <f>'Inserção até 2020'!H411</f>
        <v>0</v>
      </c>
      <c r="I411">
        <f>'Inserção até 2020'!I411</f>
        <v>0</v>
      </c>
      <c r="J411">
        <f>'Inserção até 2020'!J411</f>
        <v>0</v>
      </c>
      <c r="K411" t="str">
        <f>'Inserção até 2020'!K411</f>
        <v>Fora da área - mãe dedicação integral</v>
      </c>
      <c r="L411">
        <f>'Inserção até 2020'!L411</f>
        <v>0</v>
      </c>
      <c r="M411">
        <f>'Inserção até 2020'!M411</f>
        <v>42528</v>
      </c>
      <c r="N411" t="str">
        <f>'Inserção até 2020'!N411</f>
        <v>http://lattes.cnpq.br/2549869931068460</v>
      </c>
    </row>
    <row r="412" spans="1:14" ht="14.25" hidden="1" x14ac:dyDescent="0.2">
      <c r="A412" t="str">
        <f>'Inserção até 2020'!A412</f>
        <v>Dissertação</v>
      </c>
      <c r="B412" s="97">
        <f>'Inserção até 2020'!B412</f>
        <v>34243</v>
      </c>
      <c r="C412">
        <f>'Inserção até 2020'!C412</f>
        <v>0</v>
      </c>
      <c r="D412" s="97">
        <f>'Inserção até 2020'!D412</f>
        <v>0</v>
      </c>
      <c r="E412" t="str">
        <f>'Inserção até 2020'!E412</f>
        <v>Mirian Josefina Baptista</v>
      </c>
      <c r="F412" t="str">
        <f>'Inserção até 2020'!F412</f>
        <v>José Oswaldo Siqueira</v>
      </c>
      <c r="G412" t="str">
        <f>'Inserção até 2020'!G412</f>
        <v>Funcionalismo Público</v>
      </c>
      <c r="H412" t="str">
        <f>'Inserção até 2020'!H412</f>
        <v>Empresa Brasileira de Pesquisa Agropecuária</v>
      </c>
      <c r="I412" t="str">
        <f>'Inserção até 2020'!I412</f>
        <v>EMBRAPA</v>
      </c>
      <c r="J412" t="str">
        <f>'Inserção até 2020'!J412</f>
        <v>Pesquisador</v>
      </c>
      <c r="K412" t="str">
        <f>'Inserção até 2020'!K412</f>
        <v>SEDE - Secretaria de Pesquisa e Desenvolvimento</v>
      </c>
      <c r="L412" t="str">
        <f>'Inserção até 2020'!L412</f>
        <v>AUTARQUIAS FEDERAIS/ESTADUAIS</v>
      </c>
      <c r="M412">
        <f>'Inserção até 2020'!M412</f>
        <v>43280</v>
      </c>
      <c r="N412">
        <f>'Inserção até 2020'!N412</f>
        <v>0</v>
      </c>
    </row>
    <row r="413" spans="1:14" ht="14.25" hidden="1" x14ac:dyDescent="0.2">
      <c r="A413" t="str">
        <f>'Inserção até 2020'!A413</f>
        <v>Dissertação</v>
      </c>
      <c r="B413" s="97">
        <f>'Inserção até 2020'!B413</f>
        <v>43301</v>
      </c>
      <c r="C413">
        <f>'Inserção até 2020'!C413</f>
        <v>0</v>
      </c>
      <c r="D413" s="97">
        <f>'Inserção até 2020'!D413</f>
        <v>0</v>
      </c>
      <c r="E413" t="str">
        <f>'Inserção até 2020'!E413</f>
        <v>Monna Lysa Teixeira Santana</v>
      </c>
      <c r="F413" t="str">
        <f>'Inserção até 2020'!F413</f>
        <v>Bruno Teixeira Ribeiro</v>
      </c>
      <c r="G413" t="str">
        <f>'Inserção até 2020'!G413</f>
        <v>Doutorado</v>
      </c>
      <c r="H413" t="str">
        <f>'Inserção até 2020'!H413</f>
        <v>Universidade Federal de Lavras</v>
      </c>
      <c r="I413" t="str">
        <f>'Inserção até 2020'!I413</f>
        <v>UFLA</v>
      </c>
      <c r="J413" t="str">
        <f>'Inserção até 2020'!J413</f>
        <v>Programa de Pós-Graduação em Ciência do Solo (PPGCS)</v>
      </c>
      <c r="K413">
        <f>'Inserção até 2020'!K413</f>
        <v>0</v>
      </c>
      <c r="L413">
        <f>'Inserção até 2020'!L413</f>
        <v>0</v>
      </c>
      <c r="M413">
        <f>'Inserção até 2020'!M413</f>
        <v>44316</v>
      </c>
      <c r="N413" t="str">
        <f>'Inserção até 2020'!N413</f>
        <v>http://lattes.cnpq.br/0690316151971111</v>
      </c>
    </row>
    <row r="414" spans="1:14" ht="14.25" hidden="1" x14ac:dyDescent="0.2">
      <c r="A414" t="str">
        <f>'Inserção até 2020'!A414</f>
        <v>Dissertação</v>
      </c>
      <c r="B414" s="97" t="str">
        <f>'Inserção até 2020'!B414</f>
        <v>xx/xx/1977</v>
      </c>
      <c r="C414">
        <f>'Inserção até 2020'!C414</f>
        <v>0</v>
      </c>
      <c r="D414" s="97">
        <f>'Inserção até 2020'!D414</f>
        <v>0</v>
      </c>
      <c r="E414" t="str">
        <f>'Inserção até 2020'!E414</f>
        <v>Morel Pereira Barbosa Filho</v>
      </c>
      <c r="F414" t="str">
        <f>'Inserção até 2020'!F414</f>
        <v>Geraldo Aparecido de Aquino Guedes</v>
      </c>
      <c r="G414" t="str">
        <f>'Inserção até 2020'!G414</f>
        <v>Funcionalismo Público</v>
      </c>
      <c r="H414" t="str">
        <f>'Inserção até 2020'!H414</f>
        <v>Empresa Brasileira de Pesquisa Agropecuária</v>
      </c>
      <c r="I414" t="str">
        <f>'Inserção até 2020'!I414</f>
        <v>EMBRAPA</v>
      </c>
      <c r="J414" t="str">
        <f>'Inserção até 2020'!J414</f>
        <v>Pesquisador</v>
      </c>
      <c r="K414" t="str">
        <f>'Inserção até 2020'!K414</f>
        <v>Arroz e Feijão</v>
      </c>
      <c r="L414" t="str">
        <f>'Inserção até 2020'!L414</f>
        <v>AUTARQUIAS FEDERAIS/ESTADUAIS</v>
      </c>
      <c r="M414">
        <f>'Inserção até 2020'!M414</f>
        <v>39940</v>
      </c>
      <c r="N414">
        <f>'Inserção até 2020'!N414</f>
        <v>0</v>
      </c>
    </row>
    <row r="415" spans="1:14" ht="14.25" x14ac:dyDescent="0.2">
      <c r="A415">
        <f>'Inserção até 2020'!A308</f>
        <v>0</v>
      </c>
      <c r="B415" s="97">
        <f>'Inserção até 2020'!B308</f>
        <v>0</v>
      </c>
      <c r="C415" t="str">
        <f>'Inserção até 2020'!C308</f>
        <v>Tese</v>
      </c>
      <c r="D415" s="97">
        <f>'Inserção até 2020'!D308</f>
        <v>42093</v>
      </c>
      <c r="E415" t="str">
        <f>'Inserção até 2020'!E308</f>
        <v>Laize Aparecida Ferreira Vilela</v>
      </c>
      <c r="F415" t="str">
        <f>'Inserção até 2020'!F308</f>
        <v>José Oswaldo Siqueira</v>
      </c>
      <c r="G415" t="str">
        <f>'Inserção até 2020'!G308</f>
        <v xml:space="preserve">Docente </v>
      </c>
      <c r="H415" t="str">
        <f>'Inserção até 2020'!H308</f>
        <v>Universidade Federal de São Carlos</v>
      </c>
      <c r="I415" t="str">
        <f>'Inserção até 2020'!I308</f>
        <v>UFSCAR</v>
      </c>
      <c r="J415" t="str">
        <f>'Inserção até 2020'!J308</f>
        <v>Pública</v>
      </c>
      <c r="K415">
        <f>'Inserção até 2020'!K308</f>
        <v>0</v>
      </c>
      <c r="L415">
        <f>'Inserção até 2020'!L308</f>
        <v>0</v>
      </c>
      <c r="M415" s="97">
        <f>'Inserção até 2020'!M415</f>
        <v>43770</v>
      </c>
      <c r="N415" t="str">
        <f>'Inserção até 2020'!N308</f>
        <v>http://lattes.cnpq.br/8984427782760103</v>
      </c>
    </row>
    <row r="416" spans="1:14" ht="14.25" hidden="1" x14ac:dyDescent="0.2">
      <c r="A416" t="str">
        <f>'Inserção até 2020'!A416</f>
        <v>Dissertação</v>
      </c>
      <c r="B416" s="97">
        <f>'Inserção até 2020'!B416</f>
        <v>40596</v>
      </c>
      <c r="C416" t="str">
        <f>'Inserção até 2020'!C416</f>
        <v>Tese</v>
      </c>
      <c r="D416" s="97">
        <f>'Inserção até 2020'!D416</f>
        <v>42060</v>
      </c>
      <c r="E416" t="str">
        <f>'Inserção até 2020'!E416</f>
        <v>Nilma Portela Oliveira</v>
      </c>
      <c r="F416" t="str">
        <f>'Inserção até 2020'!F416</f>
        <v>Valdemar Faquin/Valdemar Faquin</v>
      </c>
      <c r="G416" t="str">
        <f>'Inserção até 2020'!G416</f>
        <v>Funcionalismo Público</v>
      </c>
      <c r="H416" t="str">
        <f>'Inserção até 2020'!H416</f>
        <v>Instituto Federal de Educação, Ciência e Tecnologia do Sudeste de Minas Gerais</v>
      </c>
      <c r="I416" t="str">
        <f>'Inserção até 2020'!I416</f>
        <v>IF SUDESTE MG</v>
      </c>
      <c r="J416" t="str">
        <f>'Inserção até 2020'!J416</f>
        <v>Técnica de Laboratório</v>
      </c>
      <c r="K416">
        <f>'Inserção até 2020'!K416</f>
        <v>0</v>
      </c>
      <c r="L416" t="str">
        <f>'Inserção até 2020'!L416</f>
        <v>AUTARQUIAS FEDERAIS/ESTADUAIS</v>
      </c>
      <c r="M416">
        <f>'Inserção até 2020'!M416</f>
        <v>44325</v>
      </c>
      <c r="N416" t="str">
        <f>'Inserção até 2020'!N416</f>
        <v>http://lattes.cnpq.br/4835069764114855</v>
      </c>
    </row>
    <row r="417" spans="1:14" ht="14.25" hidden="1" x14ac:dyDescent="0.2">
      <c r="A417" t="str">
        <f>'Inserção até 2020'!A417</f>
        <v>Dissertação</v>
      </c>
      <c r="B417" s="97">
        <f>'Inserção até 2020'!B417</f>
        <v>34443</v>
      </c>
      <c r="C417">
        <f>'Inserção até 2020'!C417</f>
        <v>0</v>
      </c>
      <c r="D417" s="97">
        <f>'Inserção até 2020'!D417</f>
        <v>0</v>
      </c>
      <c r="E417" t="str">
        <f>'Inserção até 2020'!E417</f>
        <v>Nilton Braga Renó</v>
      </c>
      <c r="F417" t="str">
        <f>'Inserção até 2020'!F417</f>
        <v>Fabiano Ribeiro do Vale</v>
      </c>
      <c r="G417" t="str">
        <f>'Inserção até 2020'!G417</f>
        <v>Sem informação pós-defesa</v>
      </c>
      <c r="H417">
        <f>'Inserção até 2020'!H417</f>
        <v>0</v>
      </c>
      <c r="I417">
        <f>'Inserção até 2020'!I417</f>
        <v>0</v>
      </c>
      <c r="J417">
        <f>'Inserção até 2020'!J417</f>
        <v>0</v>
      </c>
      <c r="K417" t="str">
        <f>'Inserção até 2020'!K417</f>
        <v>SEM LATTES</v>
      </c>
      <c r="L417">
        <f>'Inserção até 2020'!L417</f>
        <v>0</v>
      </c>
      <c r="M417" t="str">
        <f>'Inserção até 2020'!M417</f>
        <v>sem lattes</v>
      </c>
      <c r="N417">
        <f>'Inserção até 2020'!N417</f>
        <v>0</v>
      </c>
    </row>
    <row r="418" spans="1:14" ht="14.25" hidden="1" x14ac:dyDescent="0.2">
      <c r="A418">
        <f>'Inserção até 2020'!A418</f>
        <v>0</v>
      </c>
      <c r="B418" s="97">
        <f>'Inserção até 2020'!B418</f>
        <v>0</v>
      </c>
      <c r="C418" t="str">
        <f>'Inserção até 2020'!C418</f>
        <v>Tese</v>
      </c>
      <c r="D418" s="97">
        <f>'Inserção até 2020'!D418</f>
        <v>40231</v>
      </c>
      <c r="E418" t="str">
        <f>'Inserção até 2020'!E418</f>
        <v>Nubia Micheli Zavaglia Pereira</v>
      </c>
      <c r="F418" t="str">
        <f>'Inserção até 2020'!F418</f>
        <v>Janice Guedes de Carvalho</v>
      </c>
      <c r="G418" t="str">
        <f>'Inserção até 2020'!G418</f>
        <v>Funcionalismo Privado</v>
      </c>
      <c r="H418">
        <f>'Inserção até 2020'!H418</f>
        <v>0</v>
      </c>
      <c r="I418">
        <f>'Inserção até 2020'!I418</f>
        <v>0</v>
      </c>
      <c r="J418">
        <f>'Inserção até 2020'!J418</f>
        <v>0</v>
      </c>
      <c r="K418" t="str">
        <f>'Inserção até 2020'!K418</f>
        <v>setor privado</v>
      </c>
      <c r="L418">
        <f>'Inserção até 2020'!L418</f>
        <v>0</v>
      </c>
      <c r="M418">
        <f>'Inserção até 2020'!M418</f>
        <v>43670</v>
      </c>
      <c r="N418" t="str">
        <f>'Inserção até 2020'!N418</f>
        <v>http://lattes.cnpq.br/4524341351379159</v>
      </c>
    </row>
    <row r="419" spans="1:14" ht="14.25" hidden="1" x14ac:dyDescent="0.2">
      <c r="A419" t="str">
        <f>'Inserção até 2020'!A419</f>
        <v>Dissertação</v>
      </c>
      <c r="B419" s="97">
        <f>'Inserção até 2020'!B419</f>
        <v>42622</v>
      </c>
      <c r="C419">
        <f>'Inserção até 2020'!C419</f>
        <v>0</v>
      </c>
      <c r="D419" s="97">
        <f>'Inserção até 2020'!D419</f>
        <v>0</v>
      </c>
      <c r="E419" t="str">
        <f>'Inserção até 2020'!E419</f>
        <v>Nury Mariel Lutgarda Cazon Tápias</v>
      </c>
      <c r="F419" t="str">
        <f>'Inserção até 2020'!F419</f>
        <v>Fatima Maria de Souza Moreira</v>
      </c>
      <c r="G419" t="str">
        <f>'Inserção até 2020'!G419</f>
        <v>Funcionalismo Privado</v>
      </c>
      <c r="H419" t="str">
        <f>'Inserção até 2020'!H419</f>
        <v>Ñangareko - Responsabilidad Social y Gestión Ambiental</v>
      </c>
      <c r="I419" t="str">
        <f>'Inserção até 2020'!I419</f>
        <v>RSGA</v>
      </c>
      <c r="J419">
        <f>'Inserção até 2020'!J419</f>
        <v>0</v>
      </c>
      <c r="K419" t="str">
        <f>'Inserção até 2020'!K419</f>
        <v>Bolívia</v>
      </c>
      <c r="L419">
        <f>'Inserção até 2020'!L419</f>
        <v>0</v>
      </c>
      <c r="M419">
        <f>'Inserção até 2020'!M419</f>
        <v>42960</v>
      </c>
      <c r="N419" t="str">
        <f>'Inserção até 2020'!N419</f>
        <v>http://lattes.cnpq.br/8129574314382263</v>
      </c>
    </row>
    <row r="420" spans="1:14" ht="14.25" hidden="1" x14ac:dyDescent="0.2">
      <c r="A420" t="str">
        <f>'Inserção até 2020'!A420</f>
        <v>Dissertação</v>
      </c>
      <c r="B420" s="97">
        <f>'Inserção até 2020'!B420</f>
        <v>43214</v>
      </c>
      <c r="C420">
        <f>'Inserção até 2020'!C420</f>
        <v>0</v>
      </c>
      <c r="D420" s="97">
        <f>'Inserção até 2020'!D420</f>
        <v>0</v>
      </c>
      <c r="E420" t="str">
        <f>'Inserção até 2020'!E420</f>
        <v>Olivia Graziela Gelioli do Carmos</v>
      </c>
      <c r="F420" t="str">
        <f>'Inserção até 2020'!F420</f>
        <v>Luiz Roberto Guimarães Guilherme</v>
      </c>
      <c r="G420" t="str">
        <f>'Inserção até 2020'!G420</f>
        <v>Fora da área</v>
      </c>
      <c r="H420">
        <f>'Inserção até 2020'!H420</f>
        <v>0</v>
      </c>
      <c r="I420">
        <f>'Inserção até 2020'!I420</f>
        <v>0</v>
      </c>
      <c r="J420">
        <f>'Inserção até 2020'!J420</f>
        <v>0</v>
      </c>
      <c r="K420" t="str">
        <f>'Inserção até 2020'!K420</f>
        <v>Fora área</v>
      </c>
      <c r="L420">
        <f>'Inserção até 2020'!L420</f>
        <v>0</v>
      </c>
      <c r="M420" t="str">
        <f>'Inserção até 2020'!M420</f>
        <v>fora área</v>
      </c>
      <c r="N420" t="str">
        <f>'Inserção até 2020'!N420</f>
        <v>http://lattes.cnpq.br/4201702575534502</v>
      </c>
    </row>
    <row r="421" spans="1:14" ht="14.25" hidden="1" x14ac:dyDescent="0.2">
      <c r="A421" t="str">
        <f>'Inserção até 2020'!A421</f>
        <v>Dissertação</v>
      </c>
      <c r="B421" s="97">
        <f>'Inserção até 2020'!B421</f>
        <v>34996</v>
      </c>
      <c r="C421">
        <f>'Inserção até 2020'!C421</f>
        <v>0</v>
      </c>
      <c r="D421" s="97">
        <f>'Inserção até 2020'!D421</f>
        <v>0</v>
      </c>
      <c r="E421" t="str">
        <f>'Inserção até 2020'!E421</f>
        <v>Olivio Pedro Faccin</v>
      </c>
      <c r="F421" t="str">
        <f>'Inserção até 2020'!F421</f>
        <v>Mozart Martins Ferreira</v>
      </c>
      <c r="G421" t="str">
        <f>'Inserção até 2020'!G421</f>
        <v>Funcionalismo Público</v>
      </c>
      <c r="H421" t="str">
        <f>'Inserção até 2020'!H421</f>
        <v>Empresa de Assistência Técnica e Extensão Rural</v>
      </c>
      <c r="I421" t="str">
        <f>'Inserção até 2020'!I421</f>
        <v>EMATER</v>
      </c>
      <c r="J421" t="str">
        <f>'Inserção até 2020'!J421</f>
        <v>Pesquisador</v>
      </c>
      <c r="K421" t="str">
        <f>'Inserção até 2020'!K421</f>
        <v>Rio Grande do Sul</v>
      </c>
      <c r="L421" t="str">
        <f>'Inserção até 2020'!L421</f>
        <v>EMPRESAS/INSTITUTOS ESTADUAIS DE PESQUISA</v>
      </c>
      <c r="M421">
        <f>'Inserção até 2020'!M421</f>
        <v>0</v>
      </c>
      <c r="N421">
        <f>'Inserção até 2020'!N421</f>
        <v>0</v>
      </c>
    </row>
    <row r="422" spans="1:14" ht="14.25" hidden="1" x14ac:dyDescent="0.2">
      <c r="A422" t="str">
        <f>'Inserção até 2020'!A422</f>
        <v>Dissertação</v>
      </c>
      <c r="B422" s="97">
        <f>'Inserção até 2020'!B422</f>
        <v>33676</v>
      </c>
      <c r="C422" t="str">
        <f>'Inserção até 2020'!C422</f>
        <v>Tese</v>
      </c>
      <c r="D422" s="97">
        <f>'Inserção até 2020'!D422</f>
        <v>35544</v>
      </c>
      <c r="E422" t="str">
        <f>'Inserção até 2020'!E422</f>
        <v>Orivaldo José Saggin Junior</v>
      </c>
      <c r="F422" t="str">
        <f>'Inserção até 2020'!F422</f>
        <v>José Oswaldo Siqueira/José Oswaldo Siqueira</v>
      </c>
      <c r="G422" t="str">
        <f>'Inserção até 2020'!G422</f>
        <v>Funcionalismo Público</v>
      </c>
      <c r="H422" t="str">
        <f>'Inserção até 2020'!H422</f>
        <v>Empresa Brasileira de Pesquisa Agropecuária</v>
      </c>
      <c r="I422" t="str">
        <f>'Inserção até 2020'!I422</f>
        <v>EMBRAPA</v>
      </c>
      <c r="J422" t="str">
        <f>'Inserção até 2020'!J422</f>
        <v>Pesquisador</v>
      </c>
      <c r="K422" t="str">
        <f>'Inserção até 2020'!K422</f>
        <v>Agrobiologia</v>
      </c>
      <c r="L422" t="str">
        <f>'Inserção até 2020'!L422</f>
        <v>AUTARQUIAS FEDERAIS/ESTADUAIS</v>
      </c>
      <c r="M422">
        <f>'Inserção até 2020'!M422</f>
        <v>43371</v>
      </c>
      <c r="N422">
        <f>'Inserção até 2020'!N422</f>
        <v>0</v>
      </c>
    </row>
    <row r="423" spans="1:14" ht="14.25" x14ac:dyDescent="0.2">
      <c r="A423" t="str">
        <f>'Inserção até 2020'!A498</f>
        <v>Dissertação</v>
      </c>
      <c r="B423" s="97">
        <f>'Inserção até 2020'!B498</f>
        <v>36955</v>
      </c>
      <c r="C423" t="str">
        <f>'Inserção até 2020'!C498</f>
        <v>Tese</v>
      </c>
      <c r="D423" s="97">
        <f>'Inserção até 2020'!D498</f>
        <v>38433</v>
      </c>
      <c r="E423" t="str">
        <f>'Inserção até 2020'!E498</f>
        <v>Sérgio Gualberto Martins</v>
      </c>
      <c r="F423" t="str">
        <f>'Inserção até 2020'!F498</f>
        <v>Marx Leandro Naves Silva/Marx Leandro Naves Silva</v>
      </c>
      <c r="G423" t="str">
        <f>'Inserção até 2020'!G498</f>
        <v xml:space="preserve">Docente </v>
      </c>
      <c r="H423" t="str">
        <f>'Inserção até 2020'!H498</f>
        <v>Universidade Federal de São João del-Rei</v>
      </c>
      <c r="I423" t="str">
        <f>'Inserção até 2020'!I498</f>
        <v>UFSJ</v>
      </c>
      <c r="J423" t="str">
        <f>'Inserção até 2020'!J498</f>
        <v>Pública</v>
      </c>
      <c r="K423">
        <f>'Inserção até 2020'!K498</f>
        <v>0</v>
      </c>
      <c r="L423">
        <f>'Inserção até 2020'!L498</f>
        <v>0</v>
      </c>
      <c r="M423" s="97">
        <f>'Inserção até 2020'!M423</f>
        <v>43578</v>
      </c>
      <c r="N423">
        <f>'Inserção até 2020'!N498</f>
        <v>0</v>
      </c>
    </row>
    <row r="424" spans="1:14" ht="14.25" x14ac:dyDescent="0.2">
      <c r="A424">
        <f>'Inserção até 2020'!A14</f>
        <v>0</v>
      </c>
      <c r="B424" s="97">
        <f>'Inserção até 2020'!B14</f>
        <v>0</v>
      </c>
      <c r="C424" t="str">
        <f>'Inserção até 2020'!C14</f>
        <v>Tese</v>
      </c>
      <c r="D424" s="97">
        <f>'Inserção até 2020'!D14</f>
        <v>36585</v>
      </c>
      <c r="E424" t="str">
        <f>'Inserção até 2020'!E14</f>
        <v>Alceu Pedrotti</v>
      </c>
      <c r="F424" t="str">
        <f>'Inserção até 2020'!F14</f>
        <v>Mozart Martins Ferreira</v>
      </c>
      <c r="G424" t="str">
        <f>'Inserção até 2020'!G14</f>
        <v xml:space="preserve">Docente </v>
      </c>
      <c r="H424" t="str">
        <f>'Inserção até 2020'!H14</f>
        <v>Universidade Federal de Sergipe</v>
      </c>
      <c r="I424" t="str">
        <f>'Inserção até 2020'!I14</f>
        <v>UFS</v>
      </c>
      <c r="J424" t="str">
        <f>'Inserção até 2020'!J14</f>
        <v>Pública</v>
      </c>
      <c r="K424">
        <f>'Inserção até 2020'!K14</f>
        <v>0</v>
      </c>
      <c r="L424">
        <f>'Inserção até 2020'!L14</f>
        <v>0</v>
      </c>
      <c r="M424" s="97">
        <f>'Inserção até 2020'!M424</f>
        <v>43895</v>
      </c>
      <c r="N424">
        <f>'Inserção até 2020'!N14</f>
        <v>0</v>
      </c>
    </row>
    <row r="425" spans="1:14" ht="14.25" x14ac:dyDescent="0.2">
      <c r="A425">
        <f>'Inserção até 2020'!A131</f>
        <v>0</v>
      </c>
      <c r="B425" s="97">
        <f>'Inserção até 2020'!B131</f>
        <v>0</v>
      </c>
      <c r="C425" t="str">
        <f>'Inserção até 2020'!C131</f>
        <v>Tese</v>
      </c>
      <c r="D425" s="97">
        <f>'Inserção até 2020'!D131</f>
        <v>41386</v>
      </c>
      <c r="E425" t="str">
        <f>'Inserção até 2020'!E131</f>
        <v>Douglas Jose  Marques</v>
      </c>
      <c r="F425" t="str">
        <f>'Inserção até 2020'!F131</f>
        <v>Mozart Martins Ferreira</v>
      </c>
      <c r="G425" t="str">
        <f>'Inserção até 2020'!G131</f>
        <v xml:space="preserve">Docente </v>
      </c>
      <c r="H425" t="str">
        <f>'Inserção até 2020'!H131</f>
        <v>Universidade Federal de Uberlândia</v>
      </c>
      <c r="I425" t="str">
        <f>'Inserção até 2020'!I131</f>
        <v>UFU</v>
      </c>
      <c r="J425" t="str">
        <f>'Inserção até 2020'!J131</f>
        <v>Pública</v>
      </c>
      <c r="K425" t="str">
        <f>'Inserção até 2020'!K131</f>
        <v>Instituto de Ciências Agrárias (ICIAG)</v>
      </c>
      <c r="L425">
        <f>'Inserção até 2020'!L131</f>
        <v>0</v>
      </c>
      <c r="M425" s="97">
        <f>'Inserção até 2020'!M425</f>
        <v>44284</v>
      </c>
      <c r="N425" t="str">
        <f>'Inserção até 2020'!N131</f>
        <v>http://lattes.cnpq.br/9646128822992835</v>
      </c>
    </row>
    <row r="426" spans="1:14" ht="14.25" x14ac:dyDescent="0.2">
      <c r="A426" t="str">
        <f>'Inserção até 2020'!A159</f>
        <v>Dissertação</v>
      </c>
      <c r="B426" s="97">
        <f>'Inserção até 2020'!B159</f>
        <v>38798</v>
      </c>
      <c r="C426" t="str">
        <f>'Inserção até 2020'!C159</f>
        <v>Tese</v>
      </c>
      <c r="D426" s="97">
        <f>'Inserção até 2020'!D159</f>
        <v>40238</v>
      </c>
      <c r="E426" t="str">
        <f>'Inserção até 2020'!E159</f>
        <v>Enio Tarso de Souza Costa</v>
      </c>
      <c r="F426" t="str">
        <f>'Inserção até 2020'!F159</f>
        <v>Luiz Roberto Guimarães Guilherme/Luiz Roberto Guimarães Guilherme</v>
      </c>
      <c r="G426" t="str">
        <f>'Inserção até 2020'!G159</f>
        <v xml:space="preserve">Docente </v>
      </c>
      <c r="H426" t="str">
        <f>'Inserção até 2020'!H159</f>
        <v>Universidade Federal de Uberlândia</v>
      </c>
      <c r="I426" t="str">
        <f>'Inserção até 2020'!I159</f>
        <v>UFU</v>
      </c>
      <c r="J426" t="str">
        <f>'Inserção até 2020'!J159</f>
        <v>Pública</v>
      </c>
      <c r="K426">
        <f>'Inserção até 2020'!K159</f>
        <v>0</v>
      </c>
      <c r="L426">
        <f>'Inserção até 2020'!L159</f>
        <v>0</v>
      </c>
      <c r="M426" s="97">
        <f>'Inserção até 2020'!M426</f>
        <v>44321</v>
      </c>
      <c r="N426" t="str">
        <f>'Inserção até 2020'!N159</f>
        <v>http://lattes.cnpq.br/7276032323554977</v>
      </c>
    </row>
    <row r="427" spans="1:14" ht="14.25" hidden="1" x14ac:dyDescent="0.2">
      <c r="A427" t="str">
        <f>'Inserção até 2020'!A427</f>
        <v>Dissertação</v>
      </c>
      <c r="B427" s="97">
        <f>'Inserção até 2020'!B427</f>
        <v>43180</v>
      </c>
      <c r="C427">
        <f>'Inserção até 2020'!C427</f>
        <v>0</v>
      </c>
      <c r="D427" s="97">
        <f>'Inserção até 2020'!D427</f>
        <v>0</v>
      </c>
      <c r="E427" t="str">
        <f>'Inserção até 2020'!E427</f>
        <v>Otavio Prates da Conceição</v>
      </c>
      <c r="F427" t="str">
        <f>'Inserção até 2020'!F427</f>
        <v>Carlos Alberto Silva</v>
      </c>
      <c r="G427" t="str">
        <f>'Inserção até 2020'!G427</f>
        <v>Funcionalismo Privado</v>
      </c>
      <c r="H427" t="str">
        <f>'Inserção até 2020'!H427</f>
        <v>Laboratório Brasileiro de Análises Ambientais e Agrícolas</v>
      </c>
      <c r="I427" t="str">
        <f>'Inserção até 2020'!I427</f>
        <v>LABRAS</v>
      </c>
      <c r="J427">
        <f>'Inserção até 2020'!J427</f>
        <v>0</v>
      </c>
      <c r="K427">
        <f>'Inserção até 2020'!K427</f>
        <v>0</v>
      </c>
      <c r="L427">
        <f>'Inserção até 2020'!L427</f>
        <v>0</v>
      </c>
      <c r="M427">
        <f>'Inserção até 2020'!M427</f>
        <v>44203</v>
      </c>
      <c r="N427" t="str">
        <f>'Inserção até 2020'!N427</f>
        <v>http://lattes.cnpq.br/2410598373274533</v>
      </c>
    </row>
    <row r="428" spans="1:14" ht="14.25" hidden="1" x14ac:dyDescent="0.2">
      <c r="A428" t="str">
        <f>'Inserção até 2020'!A428</f>
        <v>Dissertação</v>
      </c>
      <c r="B428" s="97">
        <f>'Inserção até 2020'!B428</f>
        <v>38798</v>
      </c>
      <c r="C428">
        <f>'Inserção até 2020'!C428</f>
        <v>0</v>
      </c>
      <c r="D428" s="97">
        <f>'Inserção até 2020'!D428</f>
        <v>0</v>
      </c>
      <c r="E428" t="str">
        <f>'Inserção até 2020'!E428</f>
        <v>Patrícia de Pádua Castro</v>
      </c>
      <c r="F428" t="str">
        <f>'Inserção até 2020'!F428</f>
        <v>Nilton Curi</v>
      </c>
      <c r="G428" t="str">
        <f>'Inserção até 2020'!G428</f>
        <v>Fora da área</v>
      </c>
      <c r="H428">
        <f>'Inserção até 2020'!H428</f>
        <v>0</v>
      </c>
      <c r="I428">
        <f>'Inserção até 2020'!I428</f>
        <v>0</v>
      </c>
      <c r="J428">
        <f>'Inserção até 2020'!J428</f>
        <v>0</v>
      </c>
      <c r="K428" t="str">
        <f>'Inserção até 2020'!K428</f>
        <v>Fora da área</v>
      </c>
      <c r="L428">
        <f>'Inserção até 2020'!L428</f>
        <v>0</v>
      </c>
      <c r="M428">
        <f>'Inserção até 2020'!M428</f>
        <v>43153</v>
      </c>
      <c r="N428" t="str">
        <f>'Inserção até 2020'!N428</f>
        <v>http://lattes.cnpq.br/1383584495394181</v>
      </c>
    </row>
    <row r="429" spans="1:14" ht="14.25" hidden="1" x14ac:dyDescent="0.2">
      <c r="A429" t="str">
        <f>'Inserção até 2020'!A429</f>
        <v>Dissertação</v>
      </c>
      <c r="B429" s="97">
        <f>'Inserção até 2020'!B429</f>
        <v>42842</v>
      </c>
      <c r="C429">
        <f>'Inserção até 2020'!C429</f>
        <v>0</v>
      </c>
      <c r="D429" s="97">
        <f>'Inserção até 2020'!D429</f>
        <v>0</v>
      </c>
      <c r="E429" t="str">
        <f>'Inserção até 2020'!E429</f>
        <v>Patriciani Estela Cipriano</v>
      </c>
      <c r="F429" t="str">
        <f>'Inserção até 2020'!F429</f>
        <v>Maria Ligia de Souza Silva</v>
      </c>
      <c r="G429" t="str">
        <f>'Inserção até 2020'!G429</f>
        <v>Doutorado</v>
      </c>
      <c r="H429" t="str">
        <f>'Inserção até 2020'!H429</f>
        <v>Universidade Federal de Lavras</v>
      </c>
      <c r="I429" t="str">
        <f>'Inserção até 2020'!I429</f>
        <v>UFLA</v>
      </c>
      <c r="J429" t="str">
        <f>'Inserção até 2020'!J429</f>
        <v>Programa de Pós-Graduação em Ciência do Solo (PPGCS)</v>
      </c>
      <c r="K429">
        <f>'Inserção até 2020'!K429</f>
        <v>0</v>
      </c>
      <c r="L429">
        <f>'Inserção até 2020'!L429</f>
        <v>0</v>
      </c>
      <c r="M429">
        <f>'Inserção até 2020'!M429</f>
        <v>44154</v>
      </c>
      <c r="N429" t="str">
        <f>'Inserção até 2020'!N429</f>
        <v>http://lattes.cnpq.br/5294002895703655</v>
      </c>
    </row>
    <row r="430" spans="1:14" ht="14.25" x14ac:dyDescent="0.2">
      <c r="A430" t="str">
        <f>'Inserção até 2020'!A332</f>
        <v>Dissertação</v>
      </c>
      <c r="B430" s="97">
        <f>'Inserção até 2020'!B332</f>
        <v>38387</v>
      </c>
      <c r="C430">
        <f>'Inserção até 2020'!C332</f>
        <v>0</v>
      </c>
      <c r="D430" s="97">
        <f>'Inserção até 2020'!D332</f>
        <v>0</v>
      </c>
      <c r="E430" t="str">
        <f>'Inserção até 2020'!E332</f>
        <v>Lucas Carvalho Basílio de Azevedo</v>
      </c>
      <c r="F430" t="str">
        <f>'Inserção até 2020'!F332</f>
        <v>José Oswaldo Siqueira</v>
      </c>
      <c r="G430" t="str">
        <f>'Inserção até 2020'!G332</f>
        <v xml:space="preserve">Docente </v>
      </c>
      <c r="H430" t="str">
        <f>'Inserção até 2020'!H332</f>
        <v>Universidade Federal de Uberlândia</v>
      </c>
      <c r="I430" t="str">
        <f>'Inserção até 2020'!I332</f>
        <v>UFU</v>
      </c>
      <c r="J430" t="str">
        <f>'Inserção até 2020'!J332</f>
        <v>Pública</v>
      </c>
      <c r="K430">
        <f>'Inserção até 2020'!K332</f>
        <v>0</v>
      </c>
      <c r="L430">
        <f>'Inserção até 2020'!L332</f>
        <v>0</v>
      </c>
      <c r="M430" s="97">
        <f>'Inserção até 2020'!M430</f>
        <v>42816</v>
      </c>
      <c r="N430">
        <f>'Inserção até 2020'!N332</f>
        <v>0</v>
      </c>
    </row>
    <row r="431" spans="1:14" ht="14.25" hidden="1" x14ac:dyDescent="0.2">
      <c r="A431" t="str">
        <f>'Inserção até 2020'!A431</f>
        <v>Dissertação</v>
      </c>
      <c r="B431" s="97">
        <f>'Inserção até 2020'!B431</f>
        <v>39871</v>
      </c>
      <c r="C431" t="str">
        <f>'Inserção até 2020'!C431</f>
        <v>Tese</v>
      </c>
      <c r="D431" s="97">
        <f>'Inserção até 2020'!D431</f>
        <v>40966</v>
      </c>
      <c r="E431" t="str">
        <f>'Inserção até 2020'!E431</f>
        <v>Paula Cristina Caruana Martins</v>
      </c>
      <c r="F431" t="str">
        <f>'Inserção até 2020'!F431</f>
        <v>Moacir de Souza Dias Junior/Moacir de Souza Dias Junior</v>
      </c>
      <c r="G431" t="str">
        <f>'Inserção até 2020'!G431</f>
        <v>Pós-doutorado</v>
      </c>
      <c r="H431" t="str">
        <f>'Inserção até 2020'!H431</f>
        <v>Universidade Federal de Lavras</v>
      </c>
      <c r="I431" t="str">
        <f>'Inserção até 2020'!I431</f>
        <v>UFLA</v>
      </c>
      <c r="J431" t="str">
        <f>'Inserção até 2020'!J431</f>
        <v>Programa de Pós-Graduação em Ciência do Solo (PPGCS)</v>
      </c>
      <c r="K431" t="str">
        <f>'Inserção até 2020'!K431</f>
        <v>PNPD CAPES</v>
      </c>
      <c r="L431">
        <f>'Inserção até 2020'!L431</f>
        <v>0</v>
      </c>
      <c r="M431">
        <f>'Inserção até 2020'!M431</f>
        <v>43895</v>
      </c>
      <c r="N431" t="str">
        <f>'Inserção até 2020'!N431</f>
        <v>http://lattes.cnpq.br/5840041714965761</v>
      </c>
    </row>
    <row r="432" spans="1:14" ht="14.25" hidden="1" x14ac:dyDescent="0.2">
      <c r="A432" t="str">
        <f>'Inserção até 2020'!A432</f>
        <v>Dissertação</v>
      </c>
      <c r="B432" s="97">
        <f>'Inserção até 2020'!B432</f>
        <v>43168</v>
      </c>
      <c r="C432">
        <f>'Inserção até 2020'!C432</f>
        <v>0</v>
      </c>
      <c r="D432" s="97">
        <f>'Inserção até 2020'!D432</f>
        <v>0</v>
      </c>
      <c r="E432" t="str">
        <f>'Inserção até 2020'!E432</f>
        <v>Paula Godinho Ribeiro</v>
      </c>
      <c r="F432" t="str">
        <f>'Inserção até 2020'!F432</f>
        <v>Luiz Roberto Guimarães Guilherme</v>
      </c>
      <c r="G432" t="str">
        <f>'Inserção até 2020'!G432</f>
        <v>Doutorado</v>
      </c>
      <c r="H432" t="str">
        <f>'Inserção até 2020'!H432</f>
        <v>Universidade Federal de Lavras</v>
      </c>
      <c r="I432" t="str">
        <f>'Inserção até 2020'!I432</f>
        <v>UFLA</v>
      </c>
      <c r="J432" t="str">
        <f>'Inserção até 2020'!J432</f>
        <v>Programa de Pós-Graduação em Ciência do Solo (PPGCS)</v>
      </c>
      <c r="K432">
        <f>'Inserção até 2020'!K432</f>
        <v>0</v>
      </c>
      <c r="L432">
        <f>'Inserção até 2020'!L432</f>
        <v>0</v>
      </c>
      <c r="M432">
        <f>'Inserção até 2020'!M432</f>
        <v>44322</v>
      </c>
      <c r="N432" t="str">
        <f>'Inserção até 2020'!N432</f>
        <v>http://lattes.cnpq.br/9669992890502446</v>
      </c>
    </row>
    <row r="433" spans="1:14" ht="14.25" x14ac:dyDescent="0.2">
      <c r="A433">
        <f>'Inserção até 2020'!A495</f>
        <v>0</v>
      </c>
      <c r="B433" s="97">
        <f>'Inserção até 2020'!B495</f>
        <v>0</v>
      </c>
      <c r="C433" t="str">
        <f>'Inserção até 2020'!C495</f>
        <v>Tese</v>
      </c>
      <c r="D433" s="97">
        <f>'Inserção até 2020'!D495</f>
        <v>39505</v>
      </c>
      <c r="E433" t="str">
        <f>'Inserção até 2020'!E495</f>
        <v>Sandro Manuel Carmelino Hurtado</v>
      </c>
      <c r="F433" t="str">
        <f>'Inserção até 2020'!F495</f>
        <v>Carlos Alberto Silva</v>
      </c>
      <c r="G433" t="str">
        <f>'Inserção até 2020'!G495</f>
        <v xml:space="preserve">Docente </v>
      </c>
      <c r="H433" t="str">
        <f>'Inserção até 2020'!H495</f>
        <v>Universidade Federal de Uberlândia</v>
      </c>
      <c r="I433" t="str">
        <f>'Inserção até 2020'!I495</f>
        <v>UFU</v>
      </c>
      <c r="J433" t="str">
        <f>'Inserção até 2020'!J495</f>
        <v>Pública</v>
      </c>
      <c r="K433">
        <f>'Inserção até 2020'!K495</f>
        <v>0</v>
      </c>
      <c r="L433">
        <f>'Inserção até 2020'!L495</f>
        <v>0</v>
      </c>
      <c r="M433" s="97">
        <f>'Inserção até 2020'!M433</f>
        <v>44042</v>
      </c>
      <c r="N433">
        <f>'Inserção até 2020'!N495</f>
        <v>0</v>
      </c>
    </row>
    <row r="434" spans="1:14" ht="14.25" x14ac:dyDescent="0.2">
      <c r="A434" t="str">
        <f>'Inserção até 2020'!A108</f>
        <v>Dissertação</v>
      </c>
      <c r="B434" s="97" t="str">
        <f>'Inserção até 2020'!B108</f>
        <v>xx/xx/1989</v>
      </c>
      <c r="C434">
        <f>'Inserção até 2020'!C108</f>
        <v>0</v>
      </c>
      <c r="D434" s="97">
        <f>'Inserção até 2020'!D108</f>
        <v>0</v>
      </c>
      <c r="E434" t="str">
        <f>'Inserção até 2020'!E108</f>
        <v>Cristine Carole Muggler</v>
      </c>
      <c r="F434" t="str">
        <f>'Inserção até 2020'!F108</f>
        <v>Nilton Curi</v>
      </c>
      <c r="G434" t="str">
        <f>'Inserção até 2020'!G108</f>
        <v xml:space="preserve">Docente </v>
      </c>
      <c r="H434" t="str">
        <f>'Inserção até 2020'!H108</f>
        <v>Universidade Federal de Viçosa</v>
      </c>
      <c r="I434" t="str">
        <f>'Inserção até 2020'!I108</f>
        <v>UFV</v>
      </c>
      <c r="J434" t="str">
        <f>'Inserção até 2020'!J108</f>
        <v>Pública</v>
      </c>
      <c r="K434">
        <f>'Inserção até 2020'!K108</f>
        <v>0</v>
      </c>
      <c r="L434">
        <f>'Inserção até 2020'!L108</f>
        <v>0</v>
      </c>
      <c r="M434" s="97">
        <f>'Inserção até 2020'!M434</f>
        <v>43243</v>
      </c>
      <c r="N434">
        <f>'Inserção até 2020'!N108</f>
        <v>0</v>
      </c>
    </row>
    <row r="435" spans="1:14" ht="14.25" x14ac:dyDescent="0.2">
      <c r="A435" t="str">
        <f>'Inserção até 2020'!A121</f>
        <v>Dissertação</v>
      </c>
      <c r="B435" s="97">
        <f>'Inserção até 2020'!B121</f>
        <v>40234</v>
      </c>
      <c r="C435" t="str">
        <f>'Inserção até 2020'!C121</f>
        <v>Tese</v>
      </c>
      <c r="D435" s="97">
        <f>'Inserção até 2020'!D121</f>
        <v>41536</v>
      </c>
      <c r="E435" t="str">
        <f>'Inserção até 2020'!E121</f>
        <v>Diego Antônio França de Freitas</v>
      </c>
      <c r="F435" t="str">
        <f>'Inserção até 2020'!F121</f>
        <v>Marx Leandro Naves Silva/Marx Leandro Naves Silva</v>
      </c>
      <c r="G435" t="str">
        <f>'Inserção até 2020'!G121</f>
        <v xml:space="preserve">Docente </v>
      </c>
      <c r="H435" t="str">
        <f>'Inserção até 2020'!H121</f>
        <v>Universidade Federal de Viçosa</v>
      </c>
      <c r="I435" t="str">
        <f>'Inserção até 2020'!I121</f>
        <v>UFV</v>
      </c>
      <c r="J435" t="str">
        <f>'Inserção até 2020'!J121</f>
        <v>Pública</v>
      </c>
      <c r="K435">
        <f>'Inserção até 2020'!K121</f>
        <v>0</v>
      </c>
      <c r="L435">
        <f>'Inserção até 2020'!L121</f>
        <v>0</v>
      </c>
      <c r="M435" s="97">
        <f>'Inserção até 2020'!M435</f>
        <v>44236</v>
      </c>
      <c r="N435" t="str">
        <f>'Inserção até 2020'!N121</f>
        <v>http://lattes.cnpq.br/9646128822992835</v>
      </c>
    </row>
    <row r="436" spans="1:14" ht="14.25" x14ac:dyDescent="0.2">
      <c r="A436" t="str">
        <f>'Inserção até 2020'!A154</f>
        <v>Dissertação</v>
      </c>
      <c r="B436" s="97">
        <f>'Inserção até 2020'!B154</f>
        <v>38398</v>
      </c>
      <c r="C436">
        <f>'Inserção até 2020'!C154</f>
        <v>0</v>
      </c>
      <c r="D436" s="97">
        <f>'Inserção até 2020'!D154</f>
        <v>0</v>
      </c>
      <c r="E436" t="str">
        <f>'Inserção até 2020'!E154</f>
        <v>Emanuelle Mercês Barros Soares</v>
      </c>
      <c r="F436" t="str">
        <f>'Inserção até 2020'!F154</f>
        <v>Carlos Alberto Silva</v>
      </c>
      <c r="G436" t="str">
        <f>'Inserção até 2020'!G154</f>
        <v xml:space="preserve">Docente </v>
      </c>
      <c r="H436" t="str">
        <f>'Inserção até 2020'!H154</f>
        <v>Universidade Federal de Viçosa</v>
      </c>
      <c r="I436" t="str">
        <f>'Inserção até 2020'!I154</f>
        <v>UFV</v>
      </c>
      <c r="J436" t="str">
        <f>'Inserção até 2020'!J154</f>
        <v>Pública</v>
      </c>
      <c r="K436">
        <f>'Inserção até 2020'!K154</f>
        <v>0</v>
      </c>
      <c r="L436">
        <f>'Inserção até 2020'!L154</f>
        <v>0</v>
      </c>
      <c r="M436" s="97">
        <f>'Inserção até 2020'!M436</f>
        <v>43842</v>
      </c>
      <c r="N436">
        <f>'Inserção até 2020'!N154</f>
        <v>0</v>
      </c>
    </row>
    <row r="437" spans="1:14" ht="14.25" hidden="1" x14ac:dyDescent="0.2">
      <c r="A437">
        <f>'Inserção até 2020'!A437</f>
        <v>0</v>
      </c>
      <c r="B437" s="97">
        <f>'Inserção até 2020'!B437</f>
        <v>0</v>
      </c>
      <c r="C437" t="str">
        <f>'Inserção até 2020'!C437</f>
        <v>Tese</v>
      </c>
      <c r="D437" s="97">
        <f>'Inserção até 2020'!D437</f>
        <v>36369</v>
      </c>
      <c r="E437" t="str">
        <f>'Inserção até 2020'!E437</f>
        <v>Paulo Emílio Ferreira da Motta</v>
      </c>
      <c r="F437" t="str">
        <f>'Inserção até 2020'!F437</f>
        <v>Nilton Curi</v>
      </c>
      <c r="G437" t="str">
        <f>'Inserção até 2020'!G437</f>
        <v>Funcionalismo Público</v>
      </c>
      <c r="H437" t="str">
        <f>'Inserção até 2020'!H437</f>
        <v>Empresa Brasileira de Pesquisa Agropecuária</v>
      </c>
      <c r="I437" t="str">
        <f>'Inserção até 2020'!I437</f>
        <v>EMBRAPA</v>
      </c>
      <c r="J437" t="str">
        <f>'Inserção até 2020'!J437</f>
        <v>Pesquisador</v>
      </c>
      <c r="K437" t="str">
        <f>'Inserção até 2020'!K437</f>
        <v>Solos</v>
      </c>
      <c r="L437" t="str">
        <f>'Inserção até 2020'!L437</f>
        <v>AUTARQUIAS FEDERAIS/ESTADUAIS</v>
      </c>
      <c r="M437">
        <f>'Inserção até 2020'!M437</f>
        <v>42222</v>
      </c>
      <c r="N437">
        <f>'Inserção até 2020'!N437</f>
        <v>0</v>
      </c>
    </row>
    <row r="438" spans="1:14" ht="14.25" x14ac:dyDescent="0.2">
      <c r="A438" t="str">
        <f>'Inserção até 2020'!A170</f>
        <v>Dissertação</v>
      </c>
      <c r="B438" s="97">
        <f>'Inserção até 2020'!B170</f>
        <v>39146</v>
      </c>
      <c r="C438">
        <f>'Inserção até 2020'!C170</f>
        <v>0</v>
      </c>
      <c r="D438" s="97">
        <f>'Inserção até 2020'!D170</f>
        <v>0</v>
      </c>
      <c r="E438" t="str">
        <f>'Inserção até 2020'!E170</f>
        <v>Fabiana Silva de Souza</v>
      </c>
      <c r="F438" t="str">
        <f>'Inserção até 2020'!F170</f>
        <v>Mozart Martins Ferreira</v>
      </c>
      <c r="G438" t="str">
        <f>'Inserção até 2020'!G170</f>
        <v xml:space="preserve">Docente </v>
      </c>
      <c r="H438" t="str">
        <f>'Inserção até 2020'!H170</f>
        <v>Universidade Federal de Viçosa</v>
      </c>
      <c r="I438" t="str">
        <f>'Inserção até 2020'!I170</f>
        <v>UFV</v>
      </c>
      <c r="J438" t="str">
        <f>'Inserção até 2020'!J170</f>
        <v>Pública</v>
      </c>
      <c r="K438" t="str">
        <f>'Inserção até 2020'!K170</f>
        <v>Docente UFV subtituto</v>
      </c>
      <c r="L438">
        <f>'Inserção até 2020'!L170</f>
        <v>0</v>
      </c>
      <c r="M438" s="97">
        <f>'Inserção até 2020'!M438</f>
        <v>44311</v>
      </c>
      <c r="N438" t="str">
        <f>'Inserção até 2020'!N170</f>
        <v>http://lattes.cnpq.br/1818691367532679</v>
      </c>
    </row>
    <row r="439" spans="1:14" ht="14.25" x14ac:dyDescent="0.2">
      <c r="A439" t="str">
        <f>'Inserção até 2020'!A200</f>
        <v>Dissertação</v>
      </c>
      <c r="B439" s="97">
        <f>'Inserção até 2020'!B200</f>
        <v>33274</v>
      </c>
      <c r="C439">
        <f>'Inserção até 2020'!C200</f>
        <v>0</v>
      </c>
      <c r="D439" s="97">
        <f>'Inserção até 2020'!D200</f>
        <v>0</v>
      </c>
      <c r="E439" t="str">
        <f>'Inserção até 2020'!E200</f>
        <v>Francisco de Assis Braga</v>
      </c>
      <c r="F439" t="str">
        <f>'Inserção até 2020'!F200</f>
        <v>Fabiano Ribeiro do Vale</v>
      </c>
      <c r="G439" t="str">
        <f>'Inserção até 2020'!G200</f>
        <v xml:space="preserve">Docente </v>
      </c>
      <c r="H439" t="str">
        <f>'Inserção até 2020'!H200</f>
        <v>Universidade Federal de Viçosa</v>
      </c>
      <c r="I439" t="str">
        <f>'Inserção até 2020'!I200</f>
        <v>UFV</v>
      </c>
      <c r="J439" t="str">
        <f>'Inserção até 2020'!J200</f>
        <v>Pública</v>
      </c>
      <c r="K439">
        <f>'Inserção até 2020'!K200</f>
        <v>0</v>
      </c>
      <c r="L439">
        <f>'Inserção até 2020'!L200</f>
        <v>0</v>
      </c>
      <c r="M439" s="97">
        <f>'Inserção até 2020'!M439</f>
        <v>43845</v>
      </c>
      <c r="N439">
        <f>'Inserção até 2020'!N200</f>
        <v>0</v>
      </c>
    </row>
    <row r="440" spans="1:14" ht="14.25" x14ac:dyDescent="0.2">
      <c r="A440">
        <f>'Inserção até 2020'!A240</f>
        <v>0</v>
      </c>
      <c r="B440" s="97">
        <f>'Inserção até 2020'!B240</f>
        <v>0</v>
      </c>
      <c r="C440" t="str">
        <f>'Inserção até 2020'!C240</f>
        <v>Tese</v>
      </c>
      <c r="D440" s="97">
        <f>'Inserção até 2020'!D240</f>
        <v>43704</v>
      </c>
      <c r="E440" t="str">
        <f>'Inserção até 2020'!E240</f>
        <v>Isabela Cristina Filardi Vasques</v>
      </c>
      <c r="F440" t="str">
        <f>'Inserção até 2020'!F240</f>
        <v>João José Marques</v>
      </c>
      <c r="G440" t="str">
        <f>'Inserção até 2020'!G240</f>
        <v xml:space="preserve">Docente </v>
      </c>
      <c r="H440" t="str">
        <f>'Inserção até 2020'!H240</f>
        <v>Universidade Federal de Viçosa</v>
      </c>
      <c r="I440" t="str">
        <f>'Inserção até 2020'!I240</f>
        <v>UFV</v>
      </c>
      <c r="J440" t="str">
        <f>'Inserção até 2020'!J240</f>
        <v>Pública</v>
      </c>
      <c r="K440">
        <f>'Inserção até 2020'!K240</f>
        <v>0</v>
      </c>
      <c r="L440">
        <f>'Inserção até 2020'!L240</f>
        <v>0</v>
      </c>
      <c r="M440" s="97">
        <f>'Inserção até 2020'!M440</f>
        <v>44287</v>
      </c>
      <c r="N440" t="str">
        <f>'Inserção até 2020'!N240</f>
        <v>http://lattes.cnpq.br/5528585258437076</v>
      </c>
    </row>
    <row r="441" spans="1:14" ht="14.25" hidden="1" x14ac:dyDescent="0.2">
      <c r="A441" t="str">
        <f>'Inserção até 2020'!A441</f>
        <v>Dissertação</v>
      </c>
      <c r="B441" s="97" t="str">
        <f>'Inserção até 2020'!B441</f>
        <v>xx/xx/1990</v>
      </c>
      <c r="C441">
        <f>'Inserção até 2020'!C441</f>
        <v>0</v>
      </c>
      <c r="D441" s="97">
        <f>'Inserção até 2020'!D441</f>
        <v>0</v>
      </c>
      <c r="E441" t="str">
        <f>'Inserção até 2020'!E441</f>
        <v>Paulo José Ramos Paiva</v>
      </c>
      <c r="F441" t="str">
        <f>'Inserção até 2020'!F441</f>
        <v>Fabiano Ribeiro do Vale</v>
      </c>
      <c r="G441" t="str">
        <f>'Inserção até 2020'!G441</f>
        <v>Funcionalismo Público</v>
      </c>
      <c r="H441" t="str">
        <f>'Inserção até 2020'!H441</f>
        <v>Empresa de Assistência Técnica e Extensão Rural</v>
      </c>
      <c r="I441" t="str">
        <f>'Inserção até 2020'!I441</f>
        <v>EMATER</v>
      </c>
      <c r="J441" t="str">
        <f>'Inserção até 2020'!J441</f>
        <v>Pesquisador</v>
      </c>
      <c r="K441" t="str">
        <f>'Inserção até 2020'!K441</f>
        <v>Mato Grosso</v>
      </c>
      <c r="L441" t="str">
        <f>'Inserção até 2020'!L441</f>
        <v>EMPRESAS/INSTITUTOS ESTADUAIS DE PESQUISA</v>
      </c>
      <c r="M441">
        <f>'Inserção até 2020'!M441</f>
        <v>41484</v>
      </c>
      <c r="N441">
        <f>'Inserção até 2020'!N441</f>
        <v>0</v>
      </c>
    </row>
    <row r="442" spans="1:14" ht="14.25" hidden="1" x14ac:dyDescent="0.2">
      <c r="A442" t="str">
        <f>'Inserção até 2020'!A442</f>
        <v>Dissertação</v>
      </c>
      <c r="B442" s="97">
        <f>'Inserção até 2020'!B442</f>
        <v>36511</v>
      </c>
      <c r="C442" t="str">
        <f>'Inserção até 2020'!C442</f>
        <v>Tese</v>
      </c>
      <c r="D442" s="97">
        <f>'Inserção até 2020'!D442</f>
        <v>36511</v>
      </c>
      <c r="E442" t="str">
        <f>'Inserção até 2020'!E442</f>
        <v>Paulo Marcos de Paula Lima</v>
      </c>
      <c r="F442" t="str">
        <f>'Inserção até 2020'!F442</f>
        <v>Helcio Andrade/Helcio Andrade</v>
      </c>
      <c r="G442" t="str">
        <f>'Inserção até 2020'!G442</f>
        <v>Funcionalismo Público</v>
      </c>
      <c r="H442" t="str">
        <f>'Inserção até 2020'!H442</f>
        <v>Unidade Técnica Regional de Agricultura, Pecuária e Abastecimento</v>
      </c>
      <c r="I442" t="str">
        <f>'Inserção até 2020'!I442</f>
        <v>UTRA</v>
      </c>
      <c r="J442">
        <f>'Inserção até 2020'!J442</f>
        <v>0</v>
      </c>
      <c r="K442" t="str">
        <f>'Inserção até 2020'!K442</f>
        <v>Lavras</v>
      </c>
      <c r="L442" t="str">
        <f>'Inserção até 2020'!L442</f>
        <v>OUTROS ÓRGÃOS GOVERNAMENTAIS VINCULADOS A MINISTÉRIOS</v>
      </c>
      <c r="M442">
        <f>'Inserção até 2020'!M442</f>
        <v>0</v>
      </c>
      <c r="N442">
        <f>'Inserção até 2020'!N442</f>
        <v>0</v>
      </c>
    </row>
    <row r="443" spans="1:14" ht="14.25" hidden="1" x14ac:dyDescent="0.2">
      <c r="A443" t="str">
        <f>'Inserção até 2020'!A443</f>
        <v>Dissertação</v>
      </c>
      <c r="B443" s="97">
        <f>'Inserção até 2020'!B443</f>
        <v>43678</v>
      </c>
      <c r="C443">
        <f>'Inserção até 2020'!C443</f>
        <v>0</v>
      </c>
      <c r="D443" s="97">
        <f>'Inserção até 2020'!D443</f>
        <v>0</v>
      </c>
      <c r="E443" t="str">
        <f>'Inserção até 2020'!E443</f>
        <v>Pedro Antonio Namorato Benevenute</v>
      </c>
      <c r="F443" t="str">
        <f>'Inserção até 2020'!F443</f>
        <v>Geraldo César de Oliveira</v>
      </c>
      <c r="G443" t="str">
        <f>'Inserção até 2020'!G443</f>
        <v>Doutorado</v>
      </c>
      <c r="H443" t="str">
        <f>'Inserção até 2020'!H443</f>
        <v>Universidade Federal de Lavras</v>
      </c>
      <c r="I443" t="str">
        <f>'Inserção até 2020'!I443</f>
        <v>UFLA</v>
      </c>
      <c r="J443" t="str">
        <f>'Inserção até 2020'!J443</f>
        <v>Programa de Pós-Graduação em Ciência do Solo (PPGCS)</v>
      </c>
      <c r="K443">
        <f>'Inserção até 2020'!K443</f>
        <v>0</v>
      </c>
      <c r="L443">
        <f>'Inserção até 2020'!L443</f>
        <v>0</v>
      </c>
      <c r="M443">
        <f>'Inserção até 2020'!M443</f>
        <v>44202</v>
      </c>
      <c r="N443" t="str">
        <f>'Inserção até 2020'!N443</f>
        <v>http://lattes.cnpq.br/3304233130241560</v>
      </c>
    </row>
    <row r="444" spans="1:14" ht="14.25" x14ac:dyDescent="0.2">
      <c r="A444" t="str">
        <f>'Inserção até 2020'!A245</f>
        <v>Dissertação</v>
      </c>
      <c r="B444" s="97">
        <f>'Inserção até 2020'!B245</f>
        <v>35171</v>
      </c>
      <c r="C444">
        <f>'Inserção até 2020'!C245</f>
        <v>0</v>
      </c>
      <c r="D444" s="97">
        <f>'Inserção até 2020'!D245</f>
        <v>0</v>
      </c>
      <c r="E444" t="str">
        <f>'Inserção até 2020'!E245</f>
        <v>Ivo Ribeiro da Silva</v>
      </c>
      <c r="F444" t="str">
        <f>'Inserção até 2020'!F245</f>
        <v>Valdemar Faquin</v>
      </c>
      <c r="G444" t="str">
        <f>'Inserção até 2020'!G245</f>
        <v xml:space="preserve">Docente </v>
      </c>
      <c r="H444" t="str">
        <f>'Inserção até 2020'!H245</f>
        <v>Universidade Federal de Viçosa</v>
      </c>
      <c r="I444" t="str">
        <f>'Inserção até 2020'!I245</f>
        <v>UFV</v>
      </c>
      <c r="J444" t="str">
        <f>'Inserção até 2020'!J245</f>
        <v>Pública</v>
      </c>
      <c r="K444">
        <f>'Inserção até 2020'!K245</f>
        <v>0</v>
      </c>
      <c r="L444">
        <f>'Inserção até 2020'!L245</f>
        <v>0</v>
      </c>
      <c r="M444" s="97">
        <f>'Inserção até 2020'!M444</f>
        <v>43819</v>
      </c>
      <c r="N444">
        <f>'Inserção até 2020'!N245</f>
        <v>0</v>
      </c>
    </row>
    <row r="445" spans="1:14" ht="14.25" hidden="1" x14ac:dyDescent="0.2">
      <c r="A445" t="str">
        <f>'Inserção até 2020'!A445</f>
        <v>Dissertação</v>
      </c>
      <c r="B445" s="97">
        <f>'Inserção até 2020'!B445</f>
        <v>43727</v>
      </c>
      <c r="C445">
        <f>'Inserção até 2020'!C445</f>
        <v>0</v>
      </c>
      <c r="D445" s="97">
        <f>'Inserção até 2020'!D445</f>
        <v>0</v>
      </c>
      <c r="E445" t="str">
        <f>'Inserção até 2020'!E445</f>
        <v>Pedro Velloso Gomes Batista</v>
      </c>
      <c r="F445" t="str">
        <f>'Inserção até 2020'!F445</f>
        <v>Marx Leandro Naves Silva</v>
      </c>
      <c r="G445" t="str">
        <f>'Inserção até 2020'!G445</f>
        <v>Pós-doutorado</v>
      </c>
      <c r="H445" t="str">
        <f>'Inserção até 2020'!H445</f>
        <v>Universität Basel</v>
      </c>
      <c r="I445" t="str">
        <f>'Inserção até 2020'!I445</f>
        <v>UNIBASEL</v>
      </c>
      <c r="J445">
        <f>'Inserção até 2020'!J445</f>
        <v>0</v>
      </c>
      <c r="K445" t="str">
        <f>'Inserção até 2020'!K445</f>
        <v>Research Assistant, Suiça</v>
      </c>
      <c r="L445">
        <f>'Inserção até 2020'!L445</f>
        <v>0</v>
      </c>
      <c r="M445">
        <f>'Inserção até 2020'!M445</f>
        <v>44329</v>
      </c>
      <c r="N445" t="str">
        <f>'Inserção até 2020'!N445</f>
        <v>http://lattes.cnpq.br/9214158543618054</v>
      </c>
    </row>
    <row r="446" spans="1:14" ht="14.25" x14ac:dyDescent="0.2">
      <c r="A446" t="str">
        <f>'Inserção até 2020'!A85</f>
        <v>Dissertação</v>
      </c>
      <c r="B446" s="97" t="str">
        <f>'Inserção até 2020'!B85</f>
        <v>xx/xx/1981</v>
      </c>
      <c r="C446">
        <f>'Inserção até 2020'!C85</f>
        <v>0</v>
      </c>
      <c r="D446" s="97">
        <f>'Inserção até 2020'!D85</f>
        <v>0</v>
      </c>
      <c r="E446" t="str">
        <f>'Inserção até 2020'!E85</f>
        <v>Carlos Alberto Franco Tucci</v>
      </c>
      <c r="F446" t="str">
        <f>'Inserção até 2020'!F85</f>
        <v>Alfredo Scheid Lopes</v>
      </c>
      <c r="G446" t="str">
        <f>'Inserção até 2020'!G85</f>
        <v xml:space="preserve">Docente </v>
      </c>
      <c r="H446" t="str">
        <f>'Inserção até 2020'!H85</f>
        <v>Universidade Federal do Amazonas</v>
      </c>
      <c r="I446" t="str">
        <f>'Inserção até 2020'!I85</f>
        <v>UFAM</v>
      </c>
      <c r="J446" t="str">
        <f>'Inserção até 2020'!J85</f>
        <v>Pública</v>
      </c>
      <c r="K446">
        <f>'Inserção até 2020'!K85</f>
        <v>0</v>
      </c>
      <c r="L446">
        <f>'Inserção até 2020'!L85</f>
        <v>0</v>
      </c>
      <c r="M446" s="97">
        <f>'Inserção até 2020'!M446</f>
        <v>44204</v>
      </c>
      <c r="N446">
        <f>'Inserção até 2020'!N85</f>
        <v>0</v>
      </c>
    </row>
    <row r="447" spans="1:14" ht="14.25" x14ac:dyDescent="0.2">
      <c r="A447" t="str">
        <f>'Inserção até 2020'!A229</f>
        <v>Dissertação</v>
      </c>
      <c r="B447" s="97">
        <f>'Inserção até 2020'!B229</f>
        <v>34689</v>
      </c>
      <c r="C447">
        <f>'Inserção até 2020'!C229</f>
        <v>0</v>
      </c>
      <c r="D447" s="97">
        <f>'Inserção até 2020'!D229</f>
        <v>0</v>
      </c>
      <c r="E447" t="str">
        <f>'Inserção até 2020'!E229</f>
        <v>Hedinaldo Narciso Lima</v>
      </c>
      <c r="F447" t="str">
        <f>'Inserção até 2020'!F229</f>
        <v>Fabiano Ribeiro do Vale</v>
      </c>
      <c r="G447" t="str">
        <f>'Inserção até 2020'!G229</f>
        <v xml:space="preserve">Docente </v>
      </c>
      <c r="H447" t="str">
        <f>'Inserção até 2020'!H229</f>
        <v>Universidade Federal do Amazonas</v>
      </c>
      <c r="I447" t="str">
        <f>'Inserção até 2020'!I229</f>
        <v>UFAM</v>
      </c>
      <c r="J447" t="str">
        <f>'Inserção até 2020'!J229</f>
        <v>Pública</v>
      </c>
      <c r="K447">
        <f>'Inserção até 2020'!K229</f>
        <v>0</v>
      </c>
      <c r="L447">
        <f>'Inserção até 2020'!L229</f>
        <v>0</v>
      </c>
      <c r="M447" s="97">
        <f>'Inserção até 2020'!M447</f>
        <v>44285</v>
      </c>
      <c r="N447">
        <f>'Inserção até 2020'!N229</f>
        <v>0</v>
      </c>
    </row>
    <row r="448" spans="1:14" ht="14.25" x14ac:dyDescent="0.2">
      <c r="A448" t="str">
        <f>'Inserção até 2020'!A288</f>
        <v>Dissertação</v>
      </c>
      <c r="B448" s="97">
        <f>'Inserção até 2020'!B288</f>
        <v>38415</v>
      </c>
      <c r="C448" t="str">
        <f>'Inserção até 2020'!C288</f>
        <v>Tese</v>
      </c>
      <c r="D448" s="97">
        <f>'Inserção até 2020'!D288</f>
        <v>39637</v>
      </c>
      <c r="E448" t="str">
        <f>'Inserção até 2020'!E288</f>
        <v>José Zilton Lopes Santos</v>
      </c>
      <c r="F448" t="str">
        <f>'Inserção até 2020'!F288</f>
        <v>Antonio Eduardo Furtini Neto/Antonio Eduardo Furtini Neto</v>
      </c>
      <c r="G448" t="str">
        <f>'Inserção até 2020'!G288</f>
        <v xml:space="preserve">Docente </v>
      </c>
      <c r="H448" t="str">
        <f>'Inserção até 2020'!H288</f>
        <v>Universidade Federal do Amazonas</v>
      </c>
      <c r="I448" t="str">
        <f>'Inserção até 2020'!I288</f>
        <v>UFAM</v>
      </c>
      <c r="J448" t="str">
        <f>'Inserção até 2020'!J288</f>
        <v>Pública</v>
      </c>
      <c r="K448">
        <f>'Inserção até 2020'!K288</f>
        <v>0</v>
      </c>
      <c r="L448">
        <f>'Inserção até 2020'!L288</f>
        <v>0</v>
      </c>
      <c r="M448" s="97">
        <f>'Inserção até 2020'!M448</f>
        <v>44274</v>
      </c>
      <c r="N448" t="str">
        <f>'Inserção até 2020'!N288</f>
        <v>http://lattes.cnpq.br/0000415998871219</v>
      </c>
    </row>
    <row r="449" spans="1:14" ht="14.25" x14ac:dyDescent="0.2">
      <c r="A449" t="str">
        <f>'Inserção até 2020'!A6</f>
        <v>Dissertação</v>
      </c>
      <c r="B449" s="97" t="str">
        <f>'Inserção até 2020'!B6</f>
        <v>xx/xx/1982</v>
      </c>
      <c r="C449">
        <f>'Inserção até 2020'!C6</f>
        <v>0</v>
      </c>
      <c r="D449" s="97">
        <f>'Inserção até 2020'!D6</f>
        <v>0</v>
      </c>
      <c r="E449" t="str">
        <f>'Inserção até 2020'!E6</f>
        <v>Adilson Caten</v>
      </c>
      <c r="F449" t="str">
        <f>'Inserção até 2020'!F6</f>
        <v>João Batista Soares da Silva</v>
      </c>
      <c r="G449" t="str">
        <f>'Inserção até 2020'!G6</f>
        <v xml:space="preserve">Docente </v>
      </c>
      <c r="H449" t="str">
        <f>'Inserção até 2020'!H6</f>
        <v>Universidade Federal do Espírito Santo</v>
      </c>
      <c r="I449" t="str">
        <f>'Inserção até 2020'!I6</f>
        <v>UFES</v>
      </c>
      <c r="J449" t="str">
        <f>'Inserção até 2020'!J6</f>
        <v>Pública</v>
      </c>
      <c r="K449">
        <f>'Inserção até 2020'!K6</f>
        <v>0</v>
      </c>
      <c r="L449">
        <f>'Inserção até 2020'!L6</f>
        <v>0</v>
      </c>
      <c r="M449" s="97">
        <f>'Inserção até 2020'!M449</f>
        <v>44224</v>
      </c>
      <c r="N449">
        <f>'Inserção até 2020'!N6</f>
        <v>0</v>
      </c>
    </row>
    <row r="450" spans="1:14" ht="14.25" x14ac:dyDescent="0.2">
      <c r="A450">
        <f>'Inserção até 2020'!A246</f>
        <v>0</v>
      </c>
      <c r="B450" s="97">
        <f>'Inserção até 2020'!B246</f>
        <v>0</v>
      </c>
      <c r="C450" t="str">
        <f>'Inserção até 2020'!C246</f>
        <v>Tese</v>
      </c>
      <c r="D450" s="97">
        <f>'Inserção até 2020'!D246</f>
        <v>39311</v>
      </c>
      <c r="E450" t="str">
        <f>'Inserção até 2020'!E246</f>
        <v>Ivoney Gontijo</v>
      </c>
      <c r="F450" t="str">
        <f>'Inserção até 2020'!F246</f>
        <v>Moacir de Souza Dias Junior</v>
      </c>
      <c r="G450" t="str">
        <f>'Inserção até 2020'!G246</f>
        <v xml:space="preserve">Docente </v>
      </c>
      <c r="H450" t="str">
        <f>'Inserção até 2020'!H246</f>
        <v>Universidade Federal do Espírito Santo</v>
      </c>
      <c r="I450" t="str">
        <f>'Inserção até 2020'!I246</f>
        <v>UFES</v>
      </c>
      <c r="J450" t="str">
        <f>'Inserção até 2020'!J246</f>
        <v>Pública</v>
      </c>
      <c r="K450">
        <f>'Inserção até 2020'!K246</f>
        <v>0</v>
      </c>
      <c r="L450">
        <f>'Inserção até 2020'!L246</f>
        <v>0</v>
      </c>
      <c r="M450" s="97">
        <f>'Inserção até 2020'!M450</f>
        <v>44330</v>
      </c>
      <c r="N450" t="str">
        <f>'Inserção até 2020'!N246</f>
        <v>http://lattes.cnpq.br/8496861046570150</v>
      </c>
    </row>
    <row r="451" spans="1:14" ht="14.25" hidden="1" x14ac:dyDescent="0.2">
      <c r="A451">
        <f>'Inserção até 2020'!A451</f>
        <v>0</v>
      </c>
      <c r="B451" s="97">
        <f>'Inserção até 2020'!B451</f>
        <v>0</v>
      </c>
      <c r="C451" t="str">
        <f>'Inserção até 2020'!C451</f>
        <v>Tese</v>
      </c>
      <c r="D451" s="97">
        <f>'Inserção até 2020'!D451</f>
        <v>41838</v>
      </c>
      <c r="E451" t="str">
        <f>'Inserção até 2020'!E451</f>
        <v>Raquel Oliveira Batista</v>
      </c>
      <c r="F451" t="str">
        <f>'Inserção até 2020'!F451</f>
        <v>Antonio Eduardo Furtini Neto</v>
      </c>
      <c r="G451" t="str">
        <f>'Inserção até 2020'!G451</f>
        <v>Sem informação pós-defesa</v>
      </c>
      <c r="H451">
        <f>'Inserção até 2020'!H451</f>
        <v>0</v>
      </c>
      <c r="I451">
        <f>'Inserção até 2020'!I451</f>
        <v>0</v>
      </c>
      <c r="J451">
        <f>'Inserção até 2020'!J451</f>
        <v>0</v>
      </c>
      <c r="K451" t="str">
        <f>'Inserção até 2020'!K451</f>
        <v>sem informações recentes</v>
      </c>
      <c r="L451">
        <f>'Inserção até 2020'!L451</f>
        <v>0</v>
      </c>
      <c r="M451">
        <f>'Inserção até 2020'!M451</f>
        <v>42989</v>
      </c>
      <c r="N451" t="str">
        <f>'Inserção até 2020'!N451</f>
        <v>http://lattes.cnpq.br/3994890028995478</v>
      </c>
    </row>
    <row r="452" spans="1:14" ht="14.25" hidden="1" x14ac:dyDescent="0.2">
      <c r="A452" t="str">
        <f>'Inserção até 2020'!A452</f>
        <v>Dissertação</v>
      </c>
      <c r="B452" s="97">
        <f>'Inserção até 2020'!B452</f>
        <v>42853</v>
      </c>
      <c r="C452">
        <f>'Inserção até 2020'!C452</f>
        <v>0</v>
      </c>
      <c r="D452" s="97">
        <f>'Inserção até 2020'!D452</f>
        <v>0</v>
      </c>
      <c r="E452" t="str">
        <f>'Inserção até 2020'!E452</f>
        <v>Raul Magalhaes Ferraz</v>
      </c>
      <c r="F452" t="str">
        <f>'Inserção até 2020'!F452</f>
        <v>Guilherme Lopes</v>
      </c>
      <c r="G452" t="str">
        <f>'Inserção até 2020'!G452</f>
        <v>Funcionalismo Público</v>
      </c>
      <c r="H452" t="str">
        <f>'Inserção até 2020'!H452</f>
        <v>Universidade Federal de Lavras</v>
      </c>
      <c r="I452" t="str">
        <f>'Inserção até 2020'!I452</f>
        <v>UFLA</v>
      </c>
      <c r="J452" t="str">
        <f>'Inserção até 2020'!J452</f>
        <v>Servidor Público</v>
      </c>
      <c r="K452" t="str">
        <f>'Inserção até 2020'!K452</f>
        <v>Doutorado PPGCS/ sem informações recentes</v>
      </c>
      <c r="L452" t="str">
        <f>'Inserção até 2020'!L452</f>
        <v>AUTARQUIAS FEDERAIS/ESTADUAIS</v>
      </c>
      <c r="M452">
        <f>'Inserção até 2020'!M452</f>
        <v>43966</v>
      </c>
      <c r="N452" t="str">
        <f>'Inserção até 2020'!N452</f>
        <v>http://lattes.cnpq.br/6548520844205319</v>
      </c>
    </row>
    <row r="453" spans="1:14" ht="14.25" hidden="1" x14ac:dyDescent="0.2">
      <c r="A453" t="str">
        <f>'Inserção até 2020'!A453</f>
        <v>Dissertação</v>
      </c>
      <c r="B453" s="97">
        <f>'Inserção até 2020'!B453</f>
        <v>43679</v>
      </c>
      <c r="C453">
        <f>'Inserção até 2020'!C453</f>
        <v>0</v>
      </c>
      <c r="D453" s="97">
        <f>'Inserção até 2020'!D453</f>
        <v>0</v>
      </c>
      <c r="E453" t="str">
        <f>'Inserção até 2020'!E453</f>
        <v>Rayner Hugo Cassa Louzada dos Reis</v>
      </c>
      <c r="F453" t="str">
        <f>'Inserção até 2020'!F453</f>
        <v>João José Marques</v>
      </c>
      <c r="G453" t="str">
        <f>'Inserção até 2020'!G453</f>
        <v>Doutorado</v>
      </c>
      <c r="H453" t="str">
        <f>'Inserção até 2020'!H453</f>
        <v>Universidade Federal de Lavras</v>
      </c>
      <c r="I453" t="str">
        <f>'Inserção até 2020'!I453</f>
        <v>UFLA</v>
      </c>
      <c r="J453" t="str">
        <f>'Inserção até 2020'!J453</f>
        <v>Programa de Pós-Graduação em Ciência do Solo (PPGCS)</v>
      </c>
      <c r="K453">
        <f>'Inserção até 2020'!K453</f>
        <v>0</v>
      </c>
      <c r="L453">
        <f>'Inserção até 2020'!L453</f>
        <v>0</v>
      </c>
      <c r="M453">
        <f>'Inserção até 2020'!M453</f>
        <v>44158</v>
      </c>
      <c r="N453" t="str">
        <f>'Inserção até 2020'!N453</f>
        <v>http://lattes.cnpq.br/7684178857424982</v>
      </c>
    </row>
    <row r="454" spans="1:14" ht="14.25" x14ac:dyDescent="0.2">
      <c r="A454" t="str">
        <f>'Inserção até 2020'!A468</f>
        <v>Dissertação</v>
      </c>
      <c r="B454" s="97">
        <f>'Inserção até 2020'!B468</f>
        <v>34565</v>
      </c>
      <c r="C454">
        <f>'Inserção até 2020'!C468</f>
        <v>0</v>
      </c>
      <c r="D454" s="97">
        <f>'Inserção até 2020'!D468</f>
        <v>0</v>
      </c>
      <c r="E454" t="str">
        <f>'Inserção até 2020'!E468</f>
        <v>Renato Ribeiro Passos</v>
      </c>
      <c r="F454" t="str">
        <f>'Inserção até 2020'!F468</f>
        <v>Valdemar Faquin</v>
      </c>
      <c r="G454" t="str">
        <f>'Inserção até 2020'!G468</f>
        <v xml:space="preserve">Docente </v>
      </c>
      <c r="H454" t="str">
        <f>'Inserção até 2020'!H468</f>
        <v>Universidade Federal do Espírito Santo</v>
      </c>
      <c r="I454" t="str">
        <f>'Inserção até 2020'!I468</f>
        <v>UFES</v>
      </c>
      <c r="J454" t="str">
        <f>'Inserção até 2020'!J468</f>
        <v>Pública</v>
      </c>
      <c r="K454">
        <f>'Inserção até 2020'!K468</f>
        <v>0</v>
      </c>
      <c r="L454">
        <f>'Inserção até 2020'!L468</f>
        <v>0</v>
      </c>
      <c r="M454" s="97">
        <f>'Inserção até 2020'!M454</f>
        <v>43596</v>
      </c>
      <c r="N454">
        <f>'Inserção até 2020'!N468</f>
        <v>0</v>
      </c>
    </row>
    <row r="455" spans="1:14" ht="14.25" x14ac:dyDescent="0.2">
      <c r="A455" t="str">
        <f>'Inserção até 2020'!A180</f>
        <v>Dissertação</v>
      </c>
      <c r="B455" s="97">
        <f>'Inserção até 2020'!B180</f>
        <v>36585</v>
      </c>
      <c r="C455">
        <f>'Inserção até 2020'!C180</f>
        <v>0</v>
      </c>
      <c r="D455" s="97">
        <f>'Inserção até 2020'!D180</f>
        <v>0</v>
      </c>
      <c r="E455" t="str">
        <f>'Inserção até 2020'!E180</f>
        <v>Fábio Veríssimo Correia</v>
      </c>
      <c r="F455" t="str">
        <f>'Inserção até 2020'!F180</f>
        <v>Luiz Roberto Guimarães Guilherme</v>
      </c>
      <c r="G455" t="str">
        <f>'Inserção até 2020'!G180</f>
        <v xml:space="preserve">Docente </v>
      </c>
      <c r="H455" t="str">
        <f>'Inserção até 2020'!H180</f>
        <v>Universidade Federal do Estado do Rio de Janeiro</v>
      </c>
      <c r="I455" t="str">
        <f>'Inserção até 2020'!I180</f>
        <v>UNIRIO</v>
      </c>
      <c r="J455" t="str">
        <f>'Inserção até 2020'!J180</f>
        <v>Pública</v>
      </c>
      <c r="K455">
        <f>'Inserção até 2020'!K180</f>
        <v>0</v>
      </c>
      <c r="L455">
        <f>'Inserção até 2020'!L180</f>
        <v>0</v>
      </c>
      <c r="M455" s="97">
        <f>'Inserção até 2020'!M455</f>
        <v>43789</v>
      </c>
      <c r="N455">
        <f>'Inserção até 2020'!N180</f>
        <v>0</v>
      </c>
    </row>
    <row r="456" spans="1:14" ht="14.25" x14ac:dyDescent="0.2">
      <c r="A456" t="str">
        <f>'Inserção até 2020'!A34</f>
        <v>Dissertação</v>
      </c>
      <c r="B456" s="97">
        <f>'Inserção até 2020'!B34</f>
        <v>36364</v>
      </c>
      <c r="C456">
        <f>'Inserção até 2020'!C34</f>
        <v>0</v>
      </c>
      <c r="D456" s="97">
        <f>'Inserção até 2020'!D34</f>
        <v>0</v>
      </c>
      <c r="E456" t="str">
        <f>'Inserção até 2020'!E34</f>
        <v>Amauri Nelson Beutler</v>
      </c>
      <c r="F456" t="str">
        <f>'Inserção até 2020'!F34</f>
        <v>Marx Leandro Naves Silva</v>
      </c>
      <c r="G456" t="str">
        <f>'Inserção até 2020'!G34</f>
        <v xml:space="preserve">Docente </v>
      </c>
      <c r="H456" t="str">
        <f>'Inserção até 2020'!H34</f>
        <v>Universidade Federal do Pampa</v>
      </c>
      <c r="I456" t="str">
        <f>'Inserção até 2020'!I34</f>
        <v>UNIPAMPA</v>
      </c>
      <c r="J456" t="str">
        <f>'Inserção até 2020'!J34</f>
        <v>Pública</v>
      </c>
      <c r="K456">
        <f>'Inserção até 2020'!K34</f>
        <v>0</v>
      </c>
      <c r="L456">
        <f>'Inserção até 2020'!L34</f>
        <v>0</v>
      </c>
      <c r="M456" s="97">
        <f>'Inserção até 2020'!M456</f>
        <v>43758</v>
      </c>
      <c r="N456">
        <f>'Inserção até 2020'!N34</f>
        <v>0</v>
      </c>
    </row>
    <row r="457" spans="1:14" ht="14.25" x14ac:dyDescent="0.2">
      <c r="A457" t="str">
        <f>'Inserção até 2020'!A440</f>
        <v>Dissertação</v>
      </c>
      <c r="B457" s="97">
        <f>'Inserção até 2020'!B440</f>
        <v>38239</v>
      </c>
      <c r="C457" t="str">
        <f>'Inserção até 2020'!C440</f>
        <v>Tese</v>
      </c>
      <c r="D457" s="97">
        <f>'Inserção até 2020'!D440</f>
        <v>39435</v>
      </c>
      <c r="E457" t="str">
        <f>'Inserção até 2020'!E440</f>
        <v>Paulo Jorge de Pinho</v>
      </c>
      <c r="F457" t="str">
        <f>'Inserção até 2020'!F440</f>
        <v>Janice Guedes de Carvalho/Janice Guedes de Carvalho</v>
      </c>
      <c r="G457" t="str">
        <f>'Inserção até 2020'!G440</f>
        <v xml:space="preserve">Docente </v>
      </c>
      <c r="H457" t="str">
        <f>'Inserção até 2020'!H440</f>
        <v>Universidade Federal do Pampa</v>
      </c>
      <c r="I457" t="str">
        <f>'Inserção até 2020'!I440</f>
        <v>Unipampa</v>
      </c>
      <c r="J457" t="str">
        <f>'Inserção até 2020'!J440</f>
        <v>Pública</v>
      </c>
      <c r="K457">
        <f>'Inserção até 2020'!K440</f>
        <v>0</v>
      </c>
      <c r="L457">
        <f>'Inserção até 2020'!L440</f>
        <v>0</v>
      </c>
      <c r="M457" s="97">
        <f>'Inserção até 2020'!M457</f>
        <v>43850</v>
      </c>
      <c r="N457" t="str">
        <f>'Inserção até 2020'!N440</f>
        <v>http://lattes.cnpq.br/7281010941040029</v>
      </c>
    </row>
    <row r="458" spans="1:14" ht="14.25" hidden="1" x14ac:dyDescent="0.2">
      <c r="A458" t="str">
        <f>'Inserção até 2020'!A458</f>
        <v>Dissertação</v>
      </c>
      <c r="B458" s="97">
        <f>'Inserção até 2020'!B458</f>
        <v>36585</v>
      </c>
      <c r="C458">
        <f>'Inserção até 2020'!C458</f>
        <v>0</v>
      </c>
      <c r="D458" s="97">
        <f>'Inserção até 2020'!D458</f>
        <v>0</v>
      </c>
      <c r="E458" t="str">
        <f>'Inserção até 2020'!E458</f>
        <v>Reginaldo Januário de Faria</v>
      </c>
      <c r="F458" t="str">
        <f>'Inserção até 2020'!F458</f>
        <v>Gaspar Henrique Korndorfer</v>
      </c>
      <c r="G458" t="str">
        <f>'Inserção até 2020'!G458</f>
        <v>Sem informação pós-defesa</v>
      </c>
      <c r="H458">
        <f>'Inserção até 2020'!H458</f>
        <v>0</v>
      </c>
      <c r="I458">
        <f>'Inserção até 2020'!I458</f>
        <v>0</v>
      </c>
      <c r="J458">
        <f>'Inserção até 2020'!J458</f>
        <v>0</v>
      </c>
      <c r="K458" t="str">
        <f>'Inserção até 2020'!K458</f>
        <v>SEM LATTES</v>
      </c>
      <c r="L458">
        <f>'Inserção até 2020'!L458</f>
        <v>0</v>
      </c>
      <c r="M458" t="str">
        <f>'Inserção até 2020'!M458</f>
        <v>sem lattes</v>
      </c>
      <c r="N458">
        <f>'Inserção até 2020'!N458</f>
        <v>0</v>
      </c>
    </row>
    <row r="459" spans="1:14" ht="14.25" hidden="1" x14ac:dyDescent="0.2">
      <c r="A459" t="str">
        <f>'Inserção até 2020'!A459</f>
        <v>Dissertação</v>
      </c>
      <c r="B459" s="97">
        <f>'Inserção até 2020'!B459</f>
        <v>35109</v>
      </c>
      <c r="C459">
        <f>'Inserção até 2020'!C459</f>
        <v>0</v>
      </c>
      <c r="D459" s="97">
        <f>'Inserção até 2020'!D459</f>
        <v>0</v>
      </c>
      <c r="E459" t="str">
        <f>'Inserção até 2020'!E459</f>
        <v xml:space="preserve">Regis Pereira Venturin </v>
      </c>
      <c r="F459" t="str">
        <f>'Inserção até 2020'!F459</f>
        <v>Janice Guedes de Carvalho</v>
      </c>
      <c r="G459" t="str">
        <f>'Inserção até 2020'!G459</f>
        <v>Funcionalismo Público</v>
      </c>
      <c r="H459" t="str">
        <f>'Inserção até 2020'!H459</f>
        <v>Empresa de Pesquisa Agropecuária de Minas Gerais</v>
      </c>
      <c r="I459" t="str">
        <f>'Inserção até 2020'!I459</f>
        <v>EPAMIG</v>
      </c>
      <c r="J459" t="str">
        <f>'Inserção até 2020'!J459</f>
        <v>Pesquisador</v>
      </c>
      <c r="K459">
        <f>'Inserção até 2020'!K459</f>
        <v>0</v>
      </c>
      <c r="L459" t="str">
        <f>'Inserção até 2020'!L459</f>
        <v>EMPRESAS/INSTITUTOS ESTADUAIS DE PESQUISA</v>
      </c>
      <c r="M459">
        <f>'Inserção até 2020'!M459</f>
        <v>43759</v>
      </c>
      <c r="N459">
        <f>'Inserção até 2020'!N459</f>
        <v>0</v>
      </c>
    </row>
    <row r="460" spans="1:14" ht="14.25" x14ac:dyDescent="0.2">
      <c r="A460">
        <f>'Inserção até 2020'!A401</f>
        <v>0</v>
      </c>
      <c r="B460" s="97">
        <f>'Inserção até 2020'!B401</f>
        <v>0</v>
      </c>
      <c r="C460" t="str">
        <f>'Inserção até 2020'!C401</f>
        <v>Tese</v>
      </c>
      <c r="D460" s="97">
        <f>'Inserção até 2020'!D401</f>
        <v>37509</v>
      </c>
      <c r="E460" t="str">
        <f>'Inserção até 2020'!E401</f>
        <v>Mauricio Moller Parry</v>
      </c>
      <c r="F460" t="str">
        <f>'Inserção até 2020'!F401</f>
        <v>Janice Guedes de Carvalho</v>
      </c>
      <c r="G460" t="str">
        <f>'Inserção até 2020'!G401</f>
        <v xml:space="preserve">Docente </v>
      </c>
      <c r="H460" t="str">
        <f>'Inserção até 2020'!H401</f>
        <v>Universidade Federal do Pará</v>
      </c>
      <c r="I460" t="str">
        <f>'Inserção até 2020'!I401</f>
        <v>UFPA</v>
      </c>
      <c r="J460" t="str">
        <f>'Inserção até 2020'!J401</f>
        <v>Pública</v>
      </c>
      <c r="K460">
        <f>'Inserção até 2020'!K401</f>
        <v>0</v>
      </c>
      <c r="L460">
        <f>'Inserção até 2020'!L401</f>
        <v>0</v>
      </c>
      <c r="M460" s="97">
        <f>'Inserção até 2020'!M460</f>
        <v>43736</v>
      </c>
      <c r="N460">
        <f>'Inserção até 2020'!N401</f>
        <v>0</v>
      </c>
    </row>
    <row r="461" spans="1:14" ht="14.25" hidden="1" x14ac:dyDescent="0.2">
      <c r="A461" t="str">
        <f>'Inserção até 2020'!A461</f>
        <v>Dissertação</v>
      </c>
      <c r="B461" s="97">
        <f>'Inserção até 2020'!B461</f>
        <v>43157</v>
      </c>
      <c r="C461">
        <f>'Inserção até 2020'!C461</f>
        <v>0</v>
      </c>
      <c r="D461" s="97">
        <f>'Inserção até 2020'!D461</f>
        <v>0</v>
      </c>
      <c r="E461" t="str">
        <f>'Inserção até 2020'!E461</f>
        <v>Renata Andrade</v>
      </c>
      <c r="F461" t="str">
        <f>'Inserção até 2020'!F461</f>
        <v>Geraldo César de Oliveira</v>
      </c>
      <c r="G461" t="str">
        <f>'Inserção até 2020'!G461</f>
        <v>Doutorado</v>
      </c>
      <c r="H461" t="str">
        <f>'Inserção até 2020'!H461</f>
        <v>Universidade Federal de Lavras</v>
      </c>
      <c r="I461" t="str">
        <f>'Inserção até 2020'!I461</f>
        <v>UFLA</v>
      </c>
      <c r="J461" t="str">
        <f>'Inserção até 2020'!J461</f>
        <v>Programa de Pós-Graduação em Ciência do Solo (PPGCS)</v>
      </c>
      <c r="K461">
        <f>'Inserção até 2020'!K461</f>
        <v>0</v>
      </c>
      <c r="L461">
        <f>'Inserção até 2020'!L461</f>
        <v>0</v>
      </c>
      <c r="M461">
        <f>'Inserção até 2020'!M461</f>
        <v>44095</v>
      </c>
      <c r="N461" t="str">
        <f>'Inserção até 2020'!N461</f>
        <v>http://lattes.cnpq.br/2964875705905386</v>
      </c>
    </row>
    <row r="462" spans="1:14" ht="14.25" hidden="1" x14ac:dyDescent="0.2">
      <c r="A462" t="str">
        <f>'Inserção até 2020'!A462</f>
        <v>Dissertação</v>
      </c>
      <c r="B462" s="97">
        <f>'Inserção até 2020'!B462</f>
        <v>34824</v>
      </c>
      <c r="C462">
        <f>'Inserção até 2020'!C462</f>
        <v>0</v>
      </c>
      <c r="D462" s="97">
        <f>'Inserção até 2020'!D462</f>
        <v>0</v>
      </c>
      <c r="E462" t="str">
        <f>'Inserção até 2020'!E462</f>
        <v>Renato Campbell Rocha</v>
      </c>
      <c r="F462" t="str">
        <f>'Inserção até 2020'!F462</f>
        <v>José Oswaldo Siqueira</v>
      </c>
      <c r="G462" t="str">
        <f>'Inserção até 2020'!G462</f>
        <v>Sem informação pós-defesa</v>
      </c>
      <c r="H462">
        <f>'Inserção até 2020'!H462</f>
        <v>0</v>
      </c>
      <c r="I462">
        <f>'Inserção até 2020'!I462</f>
        <v>0</v>
      </c>
      <c r="J462">
        <f>'Inserção até 2020'!J462</f>
        <v>0</v>
      </c>
      <c r="K462" t="str">
        <f>'Inserção até 2020'!K462</f>
        <v>SEM LATTES</v>
      </c>
      <c r="L462">
        <f>'Inserção até 2020'!L462</f>
        <v>0</v>
      </c>
      <c r="M462" t="str">
        <f>'Inserção até 2020'!M462</f>
        <v>sem lattes</v>
      </c>
      <c r="N462">
        <f>'Inserção até 2020'!N462</f>
        <v>0</v>
      </c>
    </row>
    <row r="463" spans="1:14" ht="14.25" hidden="1" x14ac:dyDescent="0.2">
      <c r="A463">
        <f>'Inserção até 2020'!A463</f>
        <v>0</v>
      </c>
      <c r="B463" s="97">
        <f>'Inserção até 2020'!B463</f>
        <v>0</v>
      </c>
      <c r="C463" t="str">
        <f>'Inserção até 2020'!C463</f>
        <v>Tese</v>
      </c>
      <c r="D463" s="97">
        <f>'Inserção até 2020'!D463</f>
        <v>38386</v>
      </c>
      <c r="E463" t="str">
        <f>'Inserção até 2020'!E463</f>
        <v>Renato Ferreira de Souza</v>
      </c>
      <c r="F463" t="str">
        <f>'Inserção até 2020'!F463</f>
        <v>Valdemar Faquin</v>
      </c>
      <c r="G463" t="str">
        <f>'Inserção até 2020'!G463</f>
        <v>Funcionalismo Público</v>
      </c>
      <c r="H463" t="str">
        <f>'Inserção até 2020'!H463</f>
        <v>Empresa de Pesquisa Agropecuária de Minas Gerais</v>
      </c>
      <c r="I463" t="str">
        <f>'Inserção até 2020'!I463</f>
        <v>EPAMIG</v>
      </c>
      <c r="J463" t="str">
        <f>'Inserção até 2020'!J463</f>
        <v>Pesquisador</v>
      </c>
      <c r="K463">
        <f>'Inserção até 2020'!K463</f>
        <v>0</v>
      </c>
      <c r="L463" t="str">
        <f>'Inserção até 2020'!L463</f>
        <v>EMPRESAS/INSTITUTOS ESTADUAIS DE PESQUISA</v>
      </c>
      <c r="M463">
        <f>'Inserção até 2020'!M463</f>
        <v>43039</v>
      </c>
      <c r="N463">
        <f>'Inserção até 2020'!N463</f>
        <v>0</v>
      </c>
    </row>
    <row r="464" spans="1:14" ht="14.25" x14ac:dyDescent="0.2">
      <c r="A464" t="str">
        <f>'Inserção até 2020'!A55</f>
        <v>Dissertação</v>
      </c>
      <c r="B464" s="97" t="str">
        <f>'Inserção até 2020'!B55</f>
        <v>xx/xx/1988</v>
      </c>
      <c r="C464">
        <f>'Inserção até 2020'!C55</f>
        <v>0</v>
      </c>
      <c r="D464" s="97">
        <f>'Inserção até 2020'!D55</f>
        <v>0</v>
      </c>
      <c r="E464" t="str">
        <f>'Inserção até 2020'!E55</f>
        <v>Antônio Carlos Vargas Motta</v>
      </c>
      <c r="F464" t="str">
        <f>'Inserção até 2020'!F55</f>
        <v>Janice Guedes de Carvalho</v>
      </c>
      <c r="G464" t="str">
        <f>'Inserção até 2020'!G55</f>
        <v xml:space="preserve">Docente </v>
      </c>
      <c r="H464" t="str">
        <f>'Inserção até 2020'!H55</f>
        <v>Universidade Federal do Paraná</v>
      </c>
      <c r="I464" t="str">
        <f>'Inserção até 2020'!I55</f>
        <v>UFPR</v>
      </c>
      <c r="J464" t="str">
        <f>'Inserção até 2020'!J55</f>
        <v>Pública</v>
      </c>
      <c r="K464">
        <f>'Inserção até 2020'!K55</f>
        <v>0</v>
      </c>
      <c r="L464">
        <f>'Inserção até 2020'!L55</f>
        <v>0</v>
      </c>
      <c r="M464" s="97">
        <f>'Inserção até 2020'!M464</f>
        <v>43858</v>
      </c>
      <c r="N464">
        <f>'Inserção até 2020'!N55</f>
        <v>0</v>
      </c>
    </row>
    <row r="465" spans="1:14" ht="14.25" x14ac:dyDescent="0.2">
      <c r="A465" t="str">
        <f>'Inserção até 2020'!A313</f>
        <v>Dissertação</v>
      </c>
      <c r="B465" s="97">
        <f>'Inserção até 2020'!B313</f>
        <v>38930</v>
      </c>
      <c r="C465" t="str">
        <f>'Inserção até 2020'!C313</f>
        <v>Tese</v>
      </c>
      <c r="D465" s="97">
        <f>'Inserção até 2020'!D313</f>
        <v>40105</v>
      </c>
      <c r="E465" t="str">
        <f>'Inserção até 2020'!E313</f>
        <v>Leandro Flavio Carneiro</v>
      </c>
      <c r="F465" t="str">
        <f>'Inserção até 2020'!F313</f>
        <v>Antonio Eduardo Furtini Neto/Antonio Eduardo Furtini Neto</v>
      </c>
      <c r="G465" t="str">
        <f>'Inserção até 2020'!G313</f>
        <v xml:space="preserve">Docente </v>
      </c>
      <c r="H465" t="str">
        <f>'Inserção até 2020'!H313</f>
        <v>Universidade Federal do Paraná</v>
      </c>
      <c r="I465" t="str">
        <f>'Inserção até 2020'!I313</f>
        <v>UFPR</v>
      </c>
      <c r="J465" t="str">
        <f>'Inserção até 2020'!J313</f>
        <v>Pública</v>
      </c>
      <c r="K465">
        <f>'Inserção até 2020'!K313</f>
        <v>0</v>
      </c>
      <c r="L465">
        <f>'Inserção até 2020'!L313</f>
        <v>0</v>
      </c>
      <c r="M465" s="97">
        <f>'Inserção até 2020'!M465</f>
        <v>43889</v>
      </c>
      <c r="N465" t="str">
        <f>'Inserção até 2020'!N313</f>
        <v>http://lattes.cnpq.br/4852226296963338</v>
      </c>
    </row>
    <row r="466" spans="1:14" ht="14.25" hidden="1" x14ac:dyDescent="0.2">
      <c r="A466" t="str">
        <f>'Inserção até 2020'!A466</f>
        <v>Dissertação</v>
      </c>
      <c r="B466" s="97" t="str">
        <f>'Inserção até 2020'!B466</f>
        <v>xx/xx/1990</v>
      </c>
      <c r="C466">
        <f>'Inserção até 2020'!C466</f>
        <v>0</v>
      </c>
      <c r="D466" s="97">
        <f>'Inserção até 2020'!D466</f>
        <v>0</v>
      </c>
      <c r="E466" t="str">
        <f>'Inserção até 2020'!E466</f>
        <v>Renato Passos Brandão</v>
      </c>
      <c r="F466" t="str">
        <f>'Inserção até 2020'!F466</f>
        <v>Fabiano Ribeiro do Vale</v>
      </c>
      <c r="G466" t="str">
        <f>'Inserção até 2020'!G466</f>
        <v>Sem informação pós-defesa</v>
      </c>
      <c r="H466">
        <f>'Inserção até 2020'!H466</f>
        <v>0</v>
      </c>
      <c r="I466">
        <f>'Inserção até 2020'!I466</f>
        <v>0</v>
      </c>
      <c r="J466">
        <f>'Inserção até 2020'!J466</f>
        <v>0</v>
      </c>
      <c r="K466" t="str">
        <f>'Inserção até 2020'!K466</f>
        <v>SEM LATTES</v>
      </c>
      <c r="L466">
        <f>'Inserção até 2020'!L466</f>
        <v>0</v>
      </c>
      <c r="M466" t="str">
        <f>'Inserção até 2020'!M466</f>
        <v>sem lattes</v>
      </c>
      <c r="N466">
        <f>'Inserção até 2020'!N466</f>
        <v>0</v>
      </c>
    </row>
    <row r="467" spans="1:14" ht="14.25" hidden="1" x14ac:dyDescent="0.2">
      <c r="A467" t="str">
        <f>'Inserção até 2020'!A467</f>
        <v>Dissertação</v>
      </c>
      <c r="B467" s="97">
        <f>'Inserção até 2020'!B467</f>
        <v>34992</v>
      </c>
      <c r="C467">
        <f>'Inserção até 2020'!C467</f>
        <v>0</v>
      </c>
      <c r="D467" s="97">
        <f>'Inserção até 2020'!D467</f>
        <v>0</v>
      </c>
      <c r="E467" t="str">
        <f>'Inserção até 2020'!E467</f>
        <v>Renato Prudente de Assis</v>
      </c>
      <c r="F467" t="str">
        <f>'Inserção até 2020'!F467</f>
        <v>Janice Guedes de Carvalho</v>
      </c>
      <c r="G467" t="str">
        <f>'Inserção até 2020'!G467</f>
        <v>Sem informação pós-defesa</v>
      </c>
      <c r="H467">
        <f>'Inserção até 2020'!H467</f>
        <v>0</v>
      </c>
      <c r="I467">
        <f>'Inserção até 2020'!I467</f>
        <v>0</v>
      </c>
      <c r="J467">
        <f>'Inserção até 2020'!J467</f>
        <v>0</v>
      </c>
      <c r="K467" t="str">
        <f>'Inserção até 2020'!K467</f>
        <v>SEM LATTES</v>
      </c>
      <c r="L467">
        <f>'Inserção até 2020'!L467</f>
        <v>0</v>
      </c>
      <c r="M467" t="str">
        <f>'Inserção até 2020'!M467</f>
        <v>sem lattes</v>
      </c>
      <c r="N467">
        <f>'Inserção até 2020'!N467</f>
        <v>0</v>
      </c>
    </row>
    <row r="468" spans="1:14" ht="14.25" x14ac:dyDescent="0.2">
      <c r="A468" t="str">
        <f>'Inserção até 2020'!A465</f>
        <v>Dissertação</v>
      </c>
      <c r="B468" s="97" t="str">
        <f>'Inserção até 2020'!B465</f>
        <v>xx/xx/1990</v>
      </c>
      <c r="C468">
        <f>'Inserção até 2020'!C465</f>
        <v>0</v>
      </c>
      <c r="D468" s="97">
        <f>'Inserção até 2020'!D465</f>
        <v>0</v>
      </c>
      <c r="E468" t="str">
        <f>'Inserção até 2020'!E465</f>
        <v>Renato Marques</v>
      </c>
      <c r="F468" t="str">
        <f>'Inserção até 2020'!F465</f>
        <v>Janice Guedes de Carvalho</v>
      </c>
      <c r="G468" t="str">
        <f>'Inserção até 2020'!G465</f>
        <v xml:space="preserve">Docente </v>
      </c>
      <c r="H468" t="str">
        <f>'Inserção até 2020'!H465</f>
        <v>Universidade Federal do Paraná</v>
      </c>
      <c r="I468" t="str">
        <f>'Inserção até 2020'!I465</f>
        <v>UFPR</v>
      </c>
      <c r="J468" t="str">
        <f>'Inserção até 2020'!J465</f>
        <v>Pública</v>
      </c>
      <c r="K468">
        <f>'Inserção até 2020'!K465</f>
        <v>0</v>
      </c>
      <c r="L468">
        <f>'Inserção até 2020'!L465</f>
        <v>0</v>
      </c>
      <c r="M468" s="97">
        <f>'Inserção até 2020'!M468</f>
        <v>43853</v>
      </c>
      <c r="N468">
        <f>'Inserção até 2020'!N465</f>
        <v>0</v>
      </c>
    </row>
    <row r="469" spans="1:14" ht="14.25" hidden="1" x14ac:dyDescent="0.2">
      <c r="A469" t="str">
        <f>'Inserção até 2020'!A469</f>
        <v>Dissertação</v>
      </c>
      <c r="B469" s="97">
        <f>'Inserção até 2020'!B469</f>
        <v>35489</v>
      </c>
      <c r="C469">
        <f>'Inserção até 2020'!C469</f>
        <v>0</v>
      </c>
      <c r="D469" s="97">
        <f>'Inserção até 2020'!D469</f>
        <v>0</v>
      </c>
      <c r="E469" t="str">
        <f>'Inserção até 2020'!E469</f>
        <v>Renato Roscoe</v>
      </c>
      <c r="F469" t="str">
        <f>'Inserção até 2020'!F469</f>
        <v>Antonio Eduardo Furtini Neto</v>
      </c>
      <c r="G469" t="str">
        <f>'Inserção até 2020'!G469</f>
        <v>Funcionalismo Privado</v>
      </c>
      <c r="H469" t="str">
        <f>'Inserção até 2020'!H469</f>
        <v>Fundação MS</v>
      </c>
      <c r="I469">
        <f>'Inserção até 2020'!I469</f>
        <v>0</v>
      </c>
      <c r="J469" t="str">
        <f>'Inserção até 2020'!J469</f>
        <v>Pesquisador</v>
      </c>
      <c r="K469">
        <f>'Inserção até 2020'!K469</f>
        <v>0</v>
      </c>
      <c r="L469">
        <f>'Inserção até 2020'!L469</f>
        <v>0</v>
      </c>
      <c r="M469">
        <f>'Inserção até 2020'!M469</f>
        <v>43775</v>
      </c>
      <c r="N469">
        <f>'Inserção até 2020'!N469</f>
        <v>0</v>
      </c>
    </row>
    <row r="470" spans="1:14" ht="14.25" x14ac:dyDescent="0.2">
      <c r="A470" t="str">
        <f>'Inserção até 2020'!A146</f>
        <v>Dissertação</v>
      </c>
      <c r="B470" s="97">
        <f>'Inserção até 2020'!B146</f>
        <v>41337</v>
      </c>
      <c r="C470" t="str">
        <f>'Inserção até 2020'!C146</f>
        <v>Tese</v>
      </c>
      <c r="D470" s="97">
        <f>'Inserção até 2020'!D146</f>
        <v>42445</v>
      </c>
      <c r="E470" t="str">
        <f>'Inserção até 2020'!E146</f>
        <v>Elaine Martins da Costa</v>
      </c>
      <c r="F470" t="str">
        <f>'Inserção até 2020'!F146</f>
        <v>Fatima Maria de Souza Moreira/Fatima Maria de Souza Moreira</v>
      </c>
      <c r="G470" t="str">
        <f>'Inserção até 2020'!G146</f>
        <v xml:space="preserve">Docente </v>
      </c>
      <c r="H470" t="str">
        <f>'Inserção até 2020'!H146</f>
        <v>Universidade Federal do Piauí</v>
      </c>
      <c r="I470" t="str">
        <f>'Inserção até 2020'!I146</f>
        <v>UFPI</v>
      </c>
      <c r="J470" t="str">
        <f>'Inserção até 2020'!J146</f>
        <v>Pública</v>
      </c>
      <c r="K470">
        <f>'Inserção até 2020'!K146</f>
        <v>0</v>
      </c>
      <c r="L470">
        <f>'Inserção até 2020'!L146</f>
        <v>0</v>
      </c>
      <c r="M470" s="97">
        <f>'Inserção até 2020'!M470</f>
        <v>44320</v>
      </c>
      <c r="N470" t="str">
        <f>'Inserção até 2020'!N146</f>
        <v>http://lattes.cnpq.br/4507494208558290</v>
      </c>
    </row>
    <row r="471" spans="1:14" ht="14.25" hidden="1" x14ac:dyDescent="0.2">
      <c r="A471" t="str">
        <f>'Inserção até 2020'!A471</f>
        <v>Dissertação</v>
      </c>
      <c r="B471" s="97">
        <f>'Inserção até 2020'!B471</f>
        <v>39295</v>
      </c>
      <c r="C471">
        <f>'Inserção até 2020'!C471</f>
        <v>0</v>
      </c>
      <c r="D471" s="97">
        <f>'Inserção até 2020'!D471</f>
        <v>0</v>
      </c>
      <c r="E471" t="str">
        <f>'Inserção até 2020'!E471</f>
        <v>Ricardo Carvalho</v>
      </c>
      <c r="F471" t="str">
        <f>'Inserção até 2020'!F471</f>
        <v>Mozart Martins Ferreira</v>
      </c>
      <c r="G471" t="str">
        <f>'Inserção até 2020'!G471</f>
        <v>Funcionalismo Público</v>
      </c>
      <c r="H471" t="str">
        <f>'Inserção até 2020'!H471</f>
        <v>Empresa de Pesquisa Agropecuária de Minas Gerais</v>
      </c>
      <c r="I471" t="str">
        <f>'Inserção até 2020'!I471</f>
        <v>EPAMIG</v>
      </c>
      <c r="J471" t="str">
        <f>'Inserção até 2020'!J471</f>
        <v>Pesquisador</v>
      </c>
      <c r="K471" t="str">
        <f>'Inserção até 2020'!K471</f>
        <v>Sul</v>
      </c>
      <c r="L471" t="str">
        <f>'Inserção até 2020'!L471</f>
        <v>EMPRESAS/INSTITUTOS ESTADUAIS DE PESQUISA</v>
      </c>
      <c r="M471">
        <f>'Inserção até 2020'!M471</f>
        <v>38445</v>
      </c>
      <c r="N471" t="str">
        <f>'Inserção até 2020'!N471</f>
        <v>http://lattes.cnpq.br/6369600631186696</v>
      </c>
    </row>
    <row r="472" spans="1:14" ht="14.25" hidden="1" x14ac:dyDescent="0.2">
      <c r="A472" t="str">
        <f>'Inserção até 2020'!A472</f>
        <v>Dissertação</v>
      </c>
      <c r="B472" s="97">
        <f>'Inserção até 2020'!B472</f>
        <v>39052</v>
      </c>
      <c r="C472">
        <f>'Inserção até 2020'!C472</f>
        <v>0</v>
      </c>
      <c r="D472" s="97">
        <f>'Inserção até 2020'!D472</f>
        <v>0</v>
      </c>
      <c r="E472" t="str">
        <f>'Inserção até 2020'!E472</f>
        <v>Ricardo Jorge Amorim Alves</v>
      </c>
      <c r="F472" t="str">
        <f>'Inserção até 2020'!F472</f>
        <v>Helcio Andrade</v>
      </c>
      <c r="G472" t="str">
        <f>'Inserção até 2020'!G472</f>
        <v>Funcionalismo Público</v>
      </c>
      <c r="H472" t="str">
        <f>'Inserção até 2020'!H472</f>
        <v>Departamento de Estradas de Rodagem</v>
      </c>
      <c r="I472" t="str">
        <f>'Inserção até 2020'!I472</f>
        <v>DER</v>
      </c>
      <c r="J472" t="str">
        <f>'Inserção até 2020'!J472</f>
        <v>Eng. Agronômo</v>
      </c>
      <c r="K472" t="str">
        <f>'Inserção até 2020'!K472</f>
        <v>Alagoas, autarquia estadual</v>
      </c>
      <c r="L472" t="str">
        <f>'Inserção até 2020'!L472</f>
        <v>AUTARQUIAS FEDERAIS/ESTADUAIS</v>
      </c>
      <c r="M472" t="str">
        <f>'Inserção até 2020'!M472</f>
        <v>15/09/2004</v>
      </c>
      <c r="N472" t="str">
        <f>'Inserção até 2020'!N472</f>
        <v>http://lattes.cnpq.br/6089335284457943</v>
      </c>
    </row>
    <row r="473" spans="1:14" ht="14.25" hidden="1" x14ac:dyDescent="0.2">
      <c r="A473" t="str">
        <f>'Inserção até 2020'!A473</f>
        <v>Dissertação</v>
      </c>
      <c r="B473" s="97">
        <f>'Inserção até 2020'!B473</f>
        <v>36642</v>
      </c>
      <c r="C473">
        <f>'Inserção até 2020'!C473</f>
        <v>0</v>
      </c>
      <c r="D473" s="97">
        <f>'Inserção até 2020'!D473</f>
        <v>0</v>
      </c>
      <c r="E473" t="str">
        <f>'Inserção até 2020'!E473</f>
        <v>Ricardo José Tavares Pereira de Resende</v>
      </c>
      <c r="F473" t="str">
        <f>'Inserção até 2020'!F473</f>
        <v>Helcio Andrade</v>
      </c>
      <c r="G473" t="str">
        <f>'Inserção até 2020'!G473</f>
        <v>Fora da área</v>
      </c>
      <c r="H473" t="str">
        <f>'Inserção até 2020'!H473</f>
        <v xml:space="preserve">Rehayem e Resende Ltda - Epp </v>
      </c>
      <c r="I473">
        <f>'Inserção até 2020'!I473</f>
        <v>0</v>
      </c>
      <c r="J473">
        <f>'Inserção até 2020'!J473</f>
        <v>0</v>
      </c>
      <c r="K473" t="str">
        <f>'Inserção até 2020'!K473</f>
        <v xml:space="preserve">Fora da área - Rehayem e Resende Ltda - Epp </v>
      </c>
      <c r="L473">
        <f>'Inserção até 2020'!L473</f>
        <v>0</v>
      </c>
      <c r="M473" t="str">
        <f>'Inserção até 2020'!M473</f>
        <v>14/06/1999</v>
      </c>
      <c r="N473">
        <f>'Inserção até 2020'!N473</f>
        <v>0</v>
      </c>
    </row>
    <row r="474" spans="1:14" ht="14.25" hidden="1" x14ac:dyDescent="0.2">
      <c r="A474">
        <f>'Inserção até 2020'!A474</f>
        <v>0</v>
      </c>
      <c r="B474" s="97">
        <f>'Inserção até 2020'!B474</f>
        <v>0</v>
      </c>
      <c r="C474" t="str">
        <f>'Inserção até 2020'!C474</f>
        <v>Tese</v>
      </c>
      <c r="D474" s="97">
        <f>'Inserção até 2020'!D474</f>
        <v>42818</v>
      </c>
      <c r="E474" t="str">
        <f>'Inserção até 2020'!E474</f>
        <v>Rimena Ramos Domingues</v>
      </c>
      <c r="F474" t="str">
        <f>'Inserção até 2020'!F474</f>
        <v>Carlos Alberto Silva</v>
      </c>
      <c r="G474" t="str">
        <f>'Inserção até 2020'!G474</f>
        <v>Preparatório para concurso</v>
      </c>
      <c r="H474">
        <f>'Inserção até 2020'!H474</f>
        <v>0</v>
      </c>
      <c r="I474">
        <f>'Inserção até 2020'!I474</f>
        <v>0</v>
      </c>
      <c r="J474">
        <f>'Inserção até 2020'!J474</f>
        <v>0</v>
      </c>
      <c r="K474" t="str">
        <f>'Inserção até 2020'!K474</f>
        <v>Intercâmbio EUA</v>
      </c>
      <c r="L474">
        <f>'Inserção até 2020'!L474</f>
        <v>0</v>
      </c>
      <c r="M474" t="str">
        <f>'Inserção até 2020'!M474</f>
        <v>15/04/2018</v>
      </c>
      <c r="N474" t="str">
        <f>'Inserção até 2020'!N474</f>
        <v>http://lattes.cnpq.br/4128263496104321</v>
      </c>
    </row>
    <row r="475" spans="1:14" ht="14.25" hidden="1" x14ac:dyDescent="0.2">
      <c r="A475" t="str">
        <f>'Inserção até 2020'!A475</f>
        <v>Dissertação</v>
      </c>
      <c r="B475" s="97" t="str">
        <f>'Inserção até 2020'!B475</f>
        <v>xx/xx/1978</v>
      </c>
      <c r="C475">
        <f>'Inserção até 2020'!C475</f>
        <v>0</v>
      </c>
      <c r="D475" s="97">
        <f>'Inserção até 2020'!D475</f>
        <v>0</v>
      </c>
      <c r="E475" t="str">
        <f>'Inserção até 2020'!E475</f>
        <v>Roberto Tetsuo Tanaka</v>
      </c>
      <c r="F475" t="str">
        <f>'Inserção até 2020'!F475</f>
        <v>Victor Gonçalves Bahia</v>
      </c>
      <c r="G475" t="str">
        <f>'Inserção até 2020'!G475</f>
        <v>Aposentado</v>
      </c>
      <c r="H475">
        <f>'Inserção até 2020'!H475</f>
        <v>0</v>
      </c>
      <c r="I475">
        <f>'Inserção até 2020'!I475</f>
        <v>0</v>
      </c>
      <c r="J475">
        <f>'Inserção até 2020'!J475</f>
        <v>0</v>
      </c>
      <c r="K475" t="str">
        <f>'Inserção até 2020'!K475</f>
        <v>Pesquisador IAC - aposentado?</v>
      </c>
      <c r="L475">
        <f>'Inserção até 2020'!L475</f>
        <v>0</v>
      </c>
      <c r="M475">
        <f>'Inserção até 2020'!M475</f>
        <v>39855</v>
      </c>
      <c r="N475">
        <f>'Inserção até 2020'!N475</f>
        <v>0</v>
      </c>
    </row>
    <row r="476" spans="1:14" ht="14.25" hidden="1" x14ac:dyDescent="0.2">
      <c r="A476" t="str">
        <f>'Inserção até 2020'!A476</f>
        <v>Dissertação</v>
      </c>
      <c r="B476" s="97">
        <f>'Inserção até 2020'!B476</f>
        <v>38562</v>
      </c>
      <c r="C476">
        <f>'Inserção até 2020'!C476</f>
        <v>0</v>
      </c>
      <c r="D476" s="97">
        <f>'Inserção até 2020'!D476</f>
        <v>0</v>
      </c>
      <c r="E476" t="str">
        <f>'Inserção até 2020'!E476</f>
        <v>Robervone Severina de Melo Pereira do Nascimento</v>
      </c>
      <c r="F476" t="str">
        <f>'Inserção até 2020'!F476</f>
        <v>João José Marques</v>
      </c>
      <c r="G476" t="str">
        <f>'Inserção até 2020'!G476</f>
        <v>Funcionalismo Público</v>
      </c>
      <c r="H476" t="str">
        <f>'Inserção até 2020'!H476</f>
        <v>Instituto Nacional de Colonização e Reforma Agrária</v>
      </c>
      <c r="I476" t="str">
        <f>'Inserção até 2020'!I476</f>
        <v>INCRA</v>
      </c>
      <c r="J476" t="str">
        <f>'Inserção até 2020'!J476</f>
        <v>Perito</v>
      </c>
      <c r="K476">
        <f>'Inserção até 2020'!K476</f>
        <v>0</v>
      </c>
      <c r="L476" t="str">
        <f>'Inserção até 2020'!L476</f>
        <v>AUTARQUIAS FEDERAIS/ESTADUAIS</v>
      </c>
      <c r="M476" t="str">
        <f>'Inserção até 2020'!M476</f>
        <v>28/04/2017</v>
      </c>
      <c r="N476">
        <f>'Inserção até 2020'!N476</f>
        <v>0</v>
      </c>
    </row>
    <row r="477" spans="1:14" ht="14.25" hidden="1" x14ac:dyDescent="0.2">
      <c r="A477" t="str">
        <f>'Inserção até 2020'!A477</f>
        <v>Dissertação</v>
      </c>
      <c r="B477" s="97">
        <f>'Inserção até 2020'!B477</f>
        <v>41542</v>
      </c>
      <c r="C477">
        <f>'Inserção até 2020'!C477</f>
        <v>0</v>
      </c>
      <c r="D477" s="97">
        <f>'Inserção até 2020'!D477</f>
        <v>0</v>
      </c>
      <c r="E477" t="str">
        <f>'Inserção até 2020'!E477</f>
        <v>Rodolfo Guimarães Alexandre Vasques Pedroso</v>
      </c>
      <c r="F477" t="str">
        <f>'Inserção até 2020'!F477</f>
        <v>Luiz Roberto Guimarães Guilherme</v>
      </c>
      <c r="G477" t="str">
        <f>'Inserção até 2020'!G477</f>
        <v>Doutorado</v>
      </c>
      <c r="H477" t="str">
        <f>'Inserção até 2020'!H477</f>
        <v>Universidade Federal Rural do Rio de Janeiro</v>
      </c>
      <c r="I477" t="str">
        <f>'Inserção até 2020'!I477</f>
        <v>UFRRJ</v>
      </c>
      <c r="J477">
        <f>'Inserção até 2020'!J477</f>
        <v>0</v>
      </c>
      <c r="K477">
        <f>'Inserção até 2020'!K477</f>
        <v>0</v>
      </c>
      <c r="L477">
        <f>'Inserção até 2020'!L477</f>
        <v>0</v>
      </c>
      <c r="M477">
        <f>'Inserção até 2020'!M477</f>
        <v>44216</v>
      </c>
      <c r="N477" t="str">
        <f>'Inserção até 2020'!N477</f>
        <v>http://lattes.cnpq.br/6078075878575656</v>
      </c>
    </row>
    <row r="478" spans="1:14" ht="14.25" hidden="1" x14ac:dyDescent="0.2">
      <c r="A478" t="str">
        <f>'Inserção até 2020'!A478</f>
        <v>Dissertação</v>
      </c>
      <c r="B478" s="97">
        <f>'Inserção até 2020'!B478</f>
        <v>37680</v>
      </c>
      <c r="C478">
        <f>'Inserção até 2020'!C478</f>
        <v>0</v>
      </c>
      <c r="D478" s="97">
        <f>'Inserção até 2020'!D478</f>
        <v>0</v>
      </c>
      <c r="E478" t="str">
        <f>'Inserção até 2020'!E478</f>
        <v>Rodrigo Fleury Curado</v>
      </c>
      <c r="F478" t="str">
        <f>'Inserção até 2020'!F478</f>
        <v>José Maria de Lima</v>
      </c>
      <c r="G478" t="str">
        <f>'Inserção até 2020'!G478</f>
        <v>Funcionalismo Público</v>
      </c>
      <c r="H478" t="str">
        <f>'Inserção até 2020'!H478</f>
        <v>Ministério da Agricultura, Pecuária e Abastecimento</v>
      </c>
      <c r="I478" t="str">
        <f>'Inserção até 2020'!I478</f>
        <v>MAPA</v>
      </c>
      <c r="J478" t="str">
        <f>'Inserção até 2020'!J478</f>
        <v>Fiscal</v>
      </c>
      <c r="K478" t="str">
        <f>'Inserção até 2020'!K478</f>
        <v xml:space="preserve">ORGAO PUBLICO DO PODER EXECUTIVO FEDERAL </v>
      </c>
      <c r="L478" t="str">
        <f>'Inserção até 2020'!L478</f>
        <v>MINISTÉRIO , GOVERNO ESTADUAL, PREFEITURAS</v>
      </c>
      <c r="M478">
        <f>'Inserção até 2020'!M478</f>
        <v>41009</v>
      </c>
      <c r="N478">
        <f>'Inserção até 2020'!N478</f>
        <v>0</v>
      </c>
    </row>
    <row r="479" spans="1:14" ht="14.25" x14ac:dyDescent="0.2">
      <c r="A479">
        <f>'Inserção até 2020'!A192</f>
        <v>0</v>
      </c>
      <c r="B479" s="97">
        <f>'Inserção até 2020'!B192</f>
        <v>0</v>
      </c>
      <c r="C479" t="str">
        <f>'Inserção até 2020'!C192</f>
        <v>Tese</v>
      </c>
      <c r="D479" s="97">
        <f>'Inserção até 2020'!D192</f>
        <v>43692</v>
      </c>
      <c r="E479" t="str">
        <f>'Inserção até 2020'!E192</f>
        <v>Flavia Louzeiro de Aguiar Santiago</v>
      </c>
      <c r="F479" t="str">
        <f>'Inserção até 2020'!F192</f>
        <v>Marco Aurélio Carbone Carneiro</v>
      </c>
      <c r="G479" t="str">
        <f>'Inserção até 2020'!G192</f>
        <v xml:space="preserve">Docente </v>
      </c>
      <c r="H479" t="str">
        <f>'Inserção até 2020'!H192</f>
        <v>Universidade Federal do Piauí</v>
      </c>
      <c r="I479" t="str">
        <f>'Inserção até 2020'!I192</f>
        <v>UFPI</v>
      </c>
      <c r="J479" t="str">
        <f>'Inserção até 2020'!J192</f>
        <v>Pública</v>
      </c>
      <c r="K479" t="str">
        <f>'Inserção até 2020'!K192</f>
        <v>Docente substituta na UFPI, Bom Jesus.</v>
      </c>
      <c r="L479">
        <f>'Inserção até 2020'!L192</f>
        <v>0</v>
      </c>
      <c r="M479" s="97">
        <f>'Inserção até 2020'!M479</f>
        <v>44260</v>
      </c>
      <c r="N479" t="str">
        <f>'Inserção até 2020'!N192</f>
        <v>http://lattes.cnpq.br/1088174845914763</v>
      </c>
    </row>
    <row r="480" spans="1:14" ht="14.25" hidden="1" x14ac:dyDescent="0.2">
      <c r="A480">
        <f>'Inserção até 2020'!A480</f>
        <v>0</v>
      </c>
      <c r="B480" s="97">
        <f>'Inserção até 2020'!B480</f>
        <v>0</v>
      </c>
      <c r="C480" t="str">
        <f>'Inserção até 2020'!C480</f>
        <v>Tese</v>
      </c>
      <c r="D480" s="97">
        <f>'Inserção até 2020'!D480</f>
        <v>0</v>
      </c>
      <c r="E480" t="str">
        <f>'Inserção até 2020'!E480</f>
        <v>Rodrigo Martins Ribeiro</v>
      </c>
      <c r="F480" t="str">
        <f>'Inserção até 2020'!F480</f>
        <v>Carlos Alberto Silva</v>
      </c>
      <c r="G480" t="str">
        <f>'Inserção até 2020'!G480</f>
        <v>Funcionalismo Público</v>
      </c>
      <c r="H480" t="str">
        <f>'Inserção até 2020'!H480</f>
        <v>Instituto do Meio Ambiente e Recursos Hídricos</v>
      </c>
      <c r="I480" t="str">
        <f>'Inserção até 2020'!I480</f>
        <v>INEMA</v>
      </c>
      <c r="J480" t="str">
        <f>'Inserção até 2020'!J480</f>
        <v>Pesquisador</v>
      </c>
      <c r="K480" t="str">
        <f>'Inserção até 2020'!K480</f>
        <v>Bahia</v>
      </c>
      <c r="L480" t="str">
        <f>'Inserção até 2020'!L480</f>
        <v>AUTARQUIAS FEDERAIS/ESTADUAIS</v>
      </c>
      <c r="M480">
        <f>'Inserção até 2020'!M480</f>
        <v>43566</v>
      </c>
      <c r="N480" t="str">
        <f>'Inserção até 2020'!N480</f>
        <v>http://lattes.cnpq.br/7096822873615763</v>
      </c>
    </row>
    <row r="481" spans="1:14" ht="14.25" x14ac:dyDescent="0.2">
      <c r="A481" t="str">
        <f>'Inserção até 2020'!A292</f>
        <v>Dissertação</v>
      </c>
      <c r="B481" s="97">
        <f>'Inserção até 2020'!B292</f>
        <v>40599</v>
      </c>
      <c r="C481" t="str">
        <f>'Inserção até 2020'!C292</f>
        <v>Tese</v>
      </c>
      <c r="D481" s="97">
        <f>'Inserção até 2020'!D292</f>
        <v>41893</v>
      </c>
      <c r="E481" t="str">
        <f>'Inserção até 2020'!E292</f>
        <v>Julian Junio de Jésus Lacerda</v>
      </c>
      <c r="F481" t="str">
        <f>'Inserção até 2020'!F292</f>
        <v>Antonio Eduardo Furtini Neto/Antonio Eduardo Furtini Neto</v>
      </c>
      <c r="G481" t="str">
        <f>'Inserção até 2020'!G292</f>
        <v xml:space="preserve">Docente </v>
      </c>
      <c r="H481" t="str">
        <f>'Inserção até 2020'!H292</f>
        <v>Universidade Federal do Piauí</v>
      </c>
      <c r="I481" t="str">
        <f>'Inserção até 2020'!I292</f>
        <v>UFPI</v>
      </c>
      <c r="J481" t="str">
        <f>'Inserção até 2020'!J292</f>
        <v>Pública</v>
      </c>
      <c r="K481" t="str">
        <f>'Inserção até 2020'!K292</f>
        <v>Docente Adjunto</v>
      </c>
      <c r="L481">
        <f>'Inserção até 2020'!L292</f>
        <v>0</v>
      </c>
      <c r="M481" s="97" t="str">
        <f>'Inserção até 2020'!M481</f>
        <v>19/10/2018</v>
      </c>
      <c r="N481" t="str">
        <f>'Inserção até 2020'!N292</f>
        <v>http://lattes.cnpq.br/9739783015056573</v>
      </c>
    </row>
    <row r="482" spans="1:14" ht="14.25" x14ac:dyDescent="0.2">
      <c r="A482">
        <f>'Inserção até 2020'!A479</f>
        <v>0</v>
      </c>
      <c r="B482" s="97">
        <f>'Inserção até 2020'!B479</f>
        <v>0</v>
      </c>
      <c r="C482" t="str">
        <f>'Inserção até 2020'!C479</f>
        <v>Tese</v>
      </c>
      <c r="D482" s="97">
        <f>'Inserção até 2020'!D479</f>
        <v>43173</v>
      </c>
      <c r="E482" t="str">
        <f>'Inserção até 2020'!E479</f>
        <v>Rodrigo Fonseca da Silva</v>
      </c>
      <c r="F482" t="str">
        <f>'Inserção até 2020'!F479</f>
        <v>Geraldo César de Oliveira</v>
      </c>
      <c r="G482" t="str">
        <f>'Inserção até 2020'!G479</f>
        <v xml:space="preserve">Docente </v>
      </c>
      <c r="H482" t="str">
        <f>'Inserção até 2020'!H479</f>
        <v>Universidade Federal do Piauí</v>
      </c>
      <c r="I482" t="str">
        <f>'Inserção até 2020'!I479</f>
        <v>UFPI</v>
      </c>
      <c r="J482" t="str">
        <f>'Inserção até 2020'!J479</f>
        <v>Pública</v>
      </c>
      <c r="K482">
        <f>'Inserção até 2020'!K479</f>
        <v>0</v>
      </c>
      <c r="L482">
        <f>'Inserção até 2020'!L479</f>
        <v>0</v>
      </c>
      <c r="M482" s="97" t="str">
        <f>'Inserção até 2020'!M482</f>
        <v>18/11/2019</v>
      </c>
      <c r="N482" t="str">
        <f>'Inserção até 2020'!N479</f>
        <v>http://lattes.cnpq.br/6895283328727190</v>
      </c>
    </row>
    <row r="483" spans="1:14" ht="14.25" hidden="1" x14ac:dyDescent="0.2">
      <c r="A483" t="str">
        <f>'Inserção até 2020'!A483</f>
        <v>Dissertação</v>
      </c>
      <c r="B483" s="97">
        <f>'Inserção até 2020'!B483</f>
        <v>41698</v>
      </c>
      <c r="C483">
        <f>'Inserção até 2020'!C483</f>
        <v>0</v>
      </c>
      <c r="D483" s="97">
        <f>'Inserção até 2020'!D483</f>
        <v>0</v>
      </c>
      <c r="E483" t="str">
        <f>'Inserção até 2020'!E483</f>
        <v>Romulo Cesar Soares Alexandrino</v>
      </c>
      <c r="F483" t="str">
        <f>'Inserção até 2020'!F483</f>
        <v>João José Marques</v>
      </c>
      <c r="G483" t="str">
        <f>'Inserção até 2020'!G483</f>
        <v>Funcionalismo Público</v>
      </c>
      <c r="H483" t="str">
        <f>'Inserção até 2020'!H483</f>
        <v>Fundação Estadual do Meio Ambiente</v>
      </c>
      <c r="I483" t="str">
        <f>'Inserção até 2020'!I483</f>
        <v>FEAM</v>
      </c>
      <c r="J483" t="str">
        <f>'Inserção até 2020'!J483</f>
        <v>Pesquisador</v>
      </c>
      <c r="K483">
        <f>'Inserção até 2020'!K483</f>
        <v>0</v>
      </c>
      <c r="L483" t="str">
        <f>'Inserção até 2020'!L483</f>
        <v>AUTARQUIAS FEDERAIS/ESTADUAIS</v>
      </c>
      <c r="M483">
        <f>'Inserção até 2020'!M483</f>
        <v>44265</v>
      </c>
      <c r="N483" t="str">
        <f>'Inserção até 2020'!N483</f>
        <v>http://lattes.cnpq.br/8470161221925747</v>
      </c>
    </row>
    <row r="484" spans="1:14" ht="14.25" hidden="1" x14ac:dyDescent="0.2">
      <c r="A484">
        <f>'Inserção até 2020'!A484</f>
        <v>0</v>
      </c>
      <c r="B484" s="97">
        <f>'Inserção até 2020'!B484</f>
        <v>0</v>
      </c>
      <c r="C484" t="str">
        <f>'Inserção até 2020'!C484</f>
        <v>Tese</v>
      </c>
      <c r="D484" s="97">
        <f>'Inserção até 2020'!D484</f>
        <v>42144</v>
      </c>
      <c r="E484" t="str">
        <f>'Inserção até 2020'!E484</f>
        <v>Romulo Fredson Duarte</v>
      </c>
      <c r="F484" t="str">
        <f>'Inserção até 2020'!F484</f>
        <v>Valdemar Faquin</v>
      </c>
      <c r="G484" t="str">
        <f>'Inserção até 2020'!G484</f>
        <v>Funcionalismo Privado</v>
      </c>
      <c r="H484" t="str">
        <f>'Inserção até 2020'!H484</f>
        <v>Grupo Vittia/RAIZ AGRICOLA</v>
      </c>
      <c r="I484">
        <f>'Inserção até 2020'!I484</f>
        <v>0</v>
      </c>
      <c r="J484">
        <f>'Inserção até 2020'!J484</f>
        <v>0</v>
      </c>
      <c r="K484" t="str">
        <f>'Inserção até 2020'!K484</f>
        <v>Empresa - Grupo Vittia -  RAIZ AGRICOLA REPRESENTACAO</v>
      </c>
      <c r="L484">
        <f>'Inserção até 2020'!L484</f>
        <v>0</v>
      </c>
      <c r="M484" t="str">
        <f>'Inserção até 2020'!M484</f>
        <v>17/07/2018</v>
      </c>
      <c r="N484" t="str">
        <f>'Inserção até 2020'!N484</f>
        <v>http://lattes.cnpq.br/3141386744318012</v>
      </c>
    </row>
    <row r="485" spans="1:14" ht="14.25" hidden="1" x14ac:dyDescent="0.2">
      <c r="A485" t="str">
        <f>'Inserção até 2020'!A485</f>
        <v>Dissertação</v>
      </c>
      <c r="B485" s="97">
        <f>'Inserção até 2020'!B485</f>
        <v>34934</v>
      </c>
      <c r="C485">
        <f>'Inserção até 2020'!C485</f>
        <v>0</v>
      </c>
      <c r="D485" s="97">
        <f>'Inserção até 2020'!D485</f>
        <v>0</v>
      </c>
      <c r="E485" t="str">
        <f>'Inserção até 2020'!E485</f>
        <v>Rosa Maria Cardoso Mota de Alcântara</v>
      </c>
      <c r="F485" t="str">
        <f>'Inserção até 2020'!F485</f>
        <v>Geraldo Aparecido de Aquino Guedes</v>
      </c>
      <c r="G485" t="str">
        <f>'Inserção até 2020'!G485</f>
        <v>Funcionalismo Público</v>
      </c>
      <c r="H485" t="str">
        <f>'Inserção até 2020'!H485</f>
        <v>Empresa Brasileira de Pesquisa Agropecuária</v>
      </c>
      <c r="I485" t="str">
        <f>'Inserção até 2020'!I485</f>
        <v>EMBRAPA</v>
      </c>
      <c r="J485" t="str">
        <f>'Inserção até 2020'!J485</f>
        <v>Pesquisador</v>
      </c>
      <c r="K485" t="str">
        <f>'Inserção até 2020'!K485</f>
        <v>Meio-Norte</v>
      </c>
      <c r="L485" t="str">
        <f>'Inserção até 2020'!L485</f>
        <v>AUTARQUIAS FEDERAIS/ESTADUAIS</v>
      </c>
      <c r="M485" t="str">
        <f>'Inserção até 2020'!M485</f>
        <v>27/07/2019</v>
      </c>
      <c r="N485">
        <f>'Inserção até 2020'!N485</f>
        <v>0</v>
      </c>
    </row>
    <row r="486" spans="1:14" ht="14.25" hidden="1" x14ac:dyDescent="0.2">
      <c r="A486" t="str">
        <f>'Inserção até 2020'!A486</f>
        <v>Dissertação</v>
      </c>
      <c r="B486" s="97">
        <f>'Inserção até 2020'!B486</f>
        <v>33953</v>
      </c>
      <c r="C486">
        <f>'Inserção até 2020'!C486</f>
        <v>0</v>
      </c>
      <c r="D486" s="97">
        <f>'Inserção até 2020'!D486</f>
        <v>0</v>
      </c>
      <c r="E486" t="str">
        <f>'Inserção até 2020'!E486</f>
        <v>Rose Myrian Alves Ferreira</v>
      </c>
      <c r="F486" t="str">
        <f>'Inserção até 2020'!F486</f>
        <v>Valdemar Faquin</v>
      </c>
      <c r="G486" t="str">
        <f>'Inserção até 2020'!G486</f>
        <v>Aposentado</v>
      </c>
      <c r="H486" t="str">
        <f>'Inserção até 2020'!H486</f>
        <v>Instituto Brasileiro do Meio Ambiente e dos Recursos Naturais Renováveis</v>
      </c>
      <c r="I486" t="str">
        <f>'Inserção até 2020'!I486</f>
        <v>IBAMA</v>
      </c>
      <c r="J486">
        <f>'Inserção até 2020'!J486</f>
        <v>0</v>
      </c>
      <c r="K486" t="str">
        <f>'Inserção até 2020'!K486</f>
        <v>Pesq. IBAMA - aposentada</v>
      </c>
      <c r="L486">
        <f>'Inserção até 2020'!L486</f>
        <v>0</v>
      </c>
      <c r="M486" t="str">
        <f>'Inserção até 2020'!M486</f>
        <v>17/09/2015</v>
      </c>
      <c r="N486">
        <f>'Inserção até 2020'!N486</f>
        <v>0</v>
      </c>
    </row>
    <row r="487" spans="1:14" ht="14.25" hidden="1" x14ac:dyDescent="0.2">
      <c r="A487" t="str">
        <f>'Inserção até 2020'!A487</f>
        <v>Dissertação</v>
      </c>
      <c r="B487" s="97" t="str">
        <f>'Inserção até 2020'!B487</f>
        <v>xx/xx/1978</v>
      </c>
      <c r="C487">
        <f>'Inserção até 2020'!C487</f>
        <v>0</v>
      </c>
      <c r="D487" s="97">
        <f>'Inserção até 2020'!D487</f>
        <v>0</v>
      </c>
      <c r="E487" t="str">
        <f>'Inserção até 2020'!E487</f>
        <v>Rubens de Oliveira Barbosa</v>
      </c>
      <c r="F487" t="str">
        <f>'Inserção até 2020'!F487</f>
        <v>Jeziel Cardoso Freire</v>
      </c>
      <c r="G487" t="str">
        <f>'Inserção até 2020'!G487</f>
        <v>Sem informação pós-defesa</v>
      </c>
      <c r="H487">
        <f>'Inserção até 2020'!H487</f>
        <v>0</v>
      </c>
      <c r="I487">
        <f>'Inserção até 2020'!I487</f>
        <v>0</v>
      </c>
      <c r="J487">
        <f>'Inserção até 2020'!J487</f>
        <v>0</v>
      </c>
      <c r="K487" t="str">
        <f>'Inserção até 2020'!K487</f>
        <v>SEM LATTES</v>
      </c>
      <c r="L487">
        <f>'Inserção até 2020'!L487</f>
        <v>0</v>
      </c>
      <c r="M487" t="str">
        <f>'Inserção até 2020'!M487</f>
        <v>sem Lattes</v>
      </c>
      <c r="N487">
        <f>'Inserção até 2020'!N487</f>
        <v>0</v>
      </c>
    </row>
    <row r="488" spans="1:14" ht="14.25" x14ac:dyDescent="0.2">
      <c r="A488">
        <f>'Inserção até 2020'!A521</f>
        <v>0</v>
      </c>
      <c r="B488" s="97">
        <f>'Inserção até 2020'!B521</f>
        <v>0</v>
      </c>
      <c r="C488" t="str">
        <f>'Inserção até 2020'!C521</f>
        <v>Tese</v>
      </c>
      <c r="D488" s="97">
        <f>'Inserção até 2020'!D521</f>
        <v>41459</v>
      </c>
      <c r="E488" t="str">
        <f>'Inserção até 2020'!E521</f>
        <v>Vanessa Martins</v>
      </c>
      <c r="F488" t="str">
        <f>'Inserção até 2020'!F521</f>
        <v>Luiz Roberto Guimarães Guilherme</v>
      </c>
      <c r="G488" t="str">
        <f>'Inserção até 2020'!G521</f>
        <v xml:space="preserve">Docente </v>
      </c>
      <c r="H488" t="str">
        <f>'Inserção até 2020'!H521</f>
        <v>Universidade Federal do Piauí</v>
      </c>
      <c r="I488" t="str">
        <f>'Inserção até 2020'!I521</f>
        <v>UFPI</v>
      </c>
      <c r="J488" t="str">
        <f>'Inserção até 2020'!J521</f>
        <v>Pública</v>
      </c>
      <c r="K488" t="str">
        <f>'Inserção até 2020'!K521</f>
        <v>Docente CTBJ</v>
      </c>
      <c r="L488">
        <f>'Inserção até 2020'!L521</f>
        <v>0</v>
      </c>
      <c r="M488" s="97">
        <f>'Inserção até 2020'!M488</f>
        <v>43864</v>
      </c>
      <c r="N488" t="str">
        <f>'Inserção até 2020'!N521</f>
        <v>http://lattes.cnpq.br/8457835214088243</v>
      </c>
    </row>
    <row r="489" spans="1:14" ht="14.25" hidden="1" x14ac:dyDescent="0.2">
      <c r="A489" t="str">
        <f>'Inserção até 2020'!A489</f>
        <v>Dissertação</v>
      </c>
      <c r="B489" s="97">
        <f>'Inserção até 2020'!B489</f>
        <v>42972</v>
      </c>
      <c r="C489">
        <f>'Inserção até 2020'!C489</f>
        <v>0</v>
      </c>
      <c r="D489" s="97">
        <f>'Inserção até 2020'!D489</f>
        <v>0</v>
      </c>
      <c r="E489" t="str">
        <f>'Inserção até 2020'!E489</f>
        <v>Rubio Rodrigues dos Santos</v>
      </c>
      <c r="F489" t="str">
        <f>'Inserção até 2020'!F489</f>
        <v>Douglas Ramos Guelfi Silva</v>
      </c>
      <c r="G489" t="str">
        <f>'Inserção até 2020'!G489</f>
        <v>Sem informação pós-defesa</v>
      </c>
      <c r="H489">
        <f>'Inserção até 2020'!H489</f>
        <v>0</v>
      </c>
      <c r="I489">
        <f>'Inserção até 2020'!I489</f>
        <v>0</v>
      </c>
      <c r="J489">
        <f>'Inserção até 2020'!J489</f>
        <v>0</v>
      </c>
      <c r="K489" t="str">
        <f>'Inserção até 2020'!K489</f>
        <v>? Sem informação após defesa</v>
      </c>
      <c r="L489">
        <f>'Inserção até 2020'!L489</f>
        <v>0</v>
      </c>
      <c r="M489">
        <f>'Inserção até 2020'!M489</f>
        <v>42830</v>
      </c>
      <c r="N489" t="str">
        <f>'Inserção até 2020'!N489</f>
        <v>http://lattes.cnpq.br/7393368260938898</v>
      </c>
    </row>
    <row r="490" spans="1:14" ht="14.25" x14ac:dyDescent="0.2">
      <c r="A490" t="str">
        <f>'Inserção até 2020'!A41</f>
        <v>Dissertação</v>
      </c>
      <c r="B490" s="97" t="str">
        <f>'Inserção até 2020'!B41</f>
        <v>xx/xx/1988</v>
      </c>
      <c r="C490">
        <f>'Inserção até 2020'!C41</f>
        <v>0</v>
      </c>
      <c r="D490" s="97">
        <f>'Inserção até 2020'!D41</f>
        <v>0</v>
      </c>
      <c r="E490" t="str">
        <f>'Inserção até 2020'!E41</f>
        <v>Anacleto Ranuflo dos Santos</v>
      </c>
      <c r="F490" t="str">
        <f>'Inserção até 2020'!F41</f>
        <v>Fabiano Ribeiro do Vale</v>
      </c>
      <c r="G490" t="str">
        <f>'Inserção até 2020'!G41</f>
        <v xml:space="preserve">Docente </v>
      </c>
      <c r="H490" t="str">
        <f>'Inserção até 2020'!H41</f>
        <v>Universidade Federal do Recôncavo da Bahia</v>
      </c>
      <c r="I490" t="str">
        <f>'Inserção até 2020'!I41</f>
        <v>UFRB</v>
      </c>
      <c r="J490" t="str">
        <f>'Inserção até 2020'!J41</f>
        <v>Pública</v>
      </c>
      <c r="K490">
        <f>'Inserção até 2020'!K41</f>
        <v>0</v>
      </c>
      <c r="L490">
        <f>'Inserção até 2020'!L41</f>
        <v>0</v>
      </c>
      <c r="M490" s="97" t="str">
        <f>'Inserção até 2020'!M490</f>
        <v>sem Lattes</v>
      </c>
      <c r="N490">
        <f>'Inserção até 2020'!N41</f>
        <v>0</v>
      </c>
    </row>
    <row r="491" spans="1:14" ht="14.25" x14ac:dyDescent="0.2">
      <c r="A491">
        <f>'Inserção até 2020'!A165</f>
        <v>0</v>
      </c>
      <c r="B491" s="97">
        <f>'Inserção até 2020'!B165</f>
        <v>0</v>
      </c>
      <c r="C491" t="str">
        <f>'Inserção até 2020'!C165</f>
        <v>Tese</v>
      </c>
      <c r="D491" s="97">
        <f>'Inserção até 2020'!D165</f>
        <v>39910</v>
      </c>
      <c r="E491" t="str">
        <f>'Inserção até 2020'!E165</f>
        <v>Euzelina dos Santos Borges Inácio</v>
      </c>
      <c r="F491" t="str">
        <f>'Inserção até 2020'!F165</f>
        <v>Carlos Alberto Silva</v>
      </c>
      <c r="G491" t="str">
        <f>'Inserção até 2020'!G165</f>
        <v xml:space="preserve">Docente </v>
      </c>
      <c r="H491" t="str">
        <f>'Inserção até 2020'!H165</f>
        <v>Universidade Federal do Recôncavo da Bahia</v>
      </c>
      <c r="I491" t="str">
        <f>'Inserção até 2020'!I165</f>
        <v>UFRB</v>
      </c>
      <c r="J491" t="str">
        <f>'Inserção até 2020'!J165</f>
        <v>Pública</v>
      </c>
      <c r="K491">
        <f>'Inserção até 2020'!K165</f>
        <v>0</v>
      </c>
      <c r="L491">
        <f>'Inserção até 2020'!L165</f>
        <v>0</v>
      </c>
      <c r="M491" s="97">
        <f>'Inserção até 2020'!M491</f>
        <v>42590</v>
      </c>
      <c r="N491" t="str">
        <f>'Inserção até 2020'!N165</f>
        <v>http://lattes.cnpq.br/4242209267063960</v>
      </c>
    </row>
    <row r="492" spans="1:14" ht="14.25" hidden="1" x14ac:dyDescent="0.2">
      <c r="A492" t="str">
        <f>'Inserção até 2020'!A492</f>
        <v>Dissertação</v>
      </c>
      <c r="B492" s="97">
        <f>'Inserção até 2020'!B492</f>
        <v>42213</v>
      </c>
      <c r="C492">
        <f>'Inserção até 2020'!C492</f>
        <v>0</v>
      </c>
      <c r="D492" s="97">
        <f>'Inserção até 2020'!D492</f>
        <v>0</v>
      </c>
      <c r="E492" t="str">
        <f>'Inserção até 2020'!E492</f>
        <v>Sabrina Thereza dos Santos Torqueti</v>
      </c>
      <c r="F492" t="str">
        <f>'Inserção até 2020'!F492</f>
        <v>José Maria de Lima</v>
      </c>
      <c r="G492" t="str">
        <f>'Inserção até 2020'!G492</f>
        <v>Fora da área</v>
      </c>
      <c r="H492">
        <f>'Inserção até 2020'!H492</f>
        <v>0</v>
      </c>
      <c r="I492">
        <f>'Inserção até 2020'!I492</f>
        <v>0</v>
      </c>
      <c r="J492" t="str">
        <f>'Inserção até 2020'!J492</f>
        <v>Vendedora/Comércio</v>
      </c>
      <c r="K492" t="str">
        <f>'Inserção até 2020'!K492</f>
        <v>Fora da área - Vendedora/Comércio</v>
      </c>
      <c r="L492">
        <f>'Inserção até 2020'!L492</f>
        <v>0</v>
      </c>
      <c r="M492" t="str">
        <f>'Inserção até 2020'!M492</f>
        <v>18/10/2016</v>
      </c>
      <c r="N492" t="str">
        <f>'Inserção até 2020'!N492</f>
        <v>http://lattes.cnpq.br/7675220715238162</v>
      </c>
    </row>
    <row r="493" spans="1:14" ht="14.25" hidden="1" x14ac:dyDescent="0.2">
      <c r="A493" t="str">
        <f>'Inserção até 2020'!A493</f>
        <v>Dissertação</v>
      </c>
      <c r="B493" s="97">
        <f>'Inserção até 2020'!B493</f>
        <v>41333</v>
      </c>
      <c r="C493">
        <f>'Inserção até 2020'!C493</f>
        <v>0</v>
      </c>
      <c r="D493" s="97">
        <f>'Inserção até 2020'!D493</f>
        <v>0</v>
      </c>
      <c r="E493" t="str">
        <f>'Inserção até 2020'!E493</f>
        <v>Samara Andrade Carvalho</v>
      </c>
      <c r="F493" t="str">
        <f>'Inserção até 2020'!F493</f>
        <v>José Maria de Lima</v>
      </c>
      <c r="G493" t="str">
        <f>'Inserção até 2020'!G493</f>
        <v>Funcionalismo Público</v>
      </c>
      <c r="H493" t="str">
        <f>'Inserção até 2020'!H493</f>
        <v>Universidade Federal de Lavras</v>
      </c>
      <c r="I493" t="str">
        <f>'Inserção até 2020'!I493</f>
        <v>UFLA</v>
      </c>
      <c r="J493" t="str">
        <f>'Inserção até 2020'!J493</f>
        <v>Servidor Público</v>
      </c>
      <c r="K493">
        <f>'Inserção até 2020'!K493</f>
        <v>0</v>
      </c>
      <c r="L493" t="str">
        <f>'Inserção até 2020'!L493</f>
        <v>AUTARQUIAS FEDERAIS/ESTADUAIS</v>
      </c>
      <c r="M493" t="str">
        <f>'Inserção até 2020'!M493</f>
        <v>15/02/2019</v>
      </c>
      <c r="N493" t="str">
        <f>'Inserção até 2020'!N493</f>
        <v>http://lattes.cnpq.br/2256337748093294</v>
      </c>
    </row>
    <row r="494" spans="1:14" ht="14.25" hidden="1" x14ac:dyDescent="0.2">
      <c r="A494" t="str">
        <f>'Inserção até 2020'!A494</f>
        <v>Dissertação</v>
      </c>
      <c r="B494" s="97">
        <f>'Inserção até 2020'!B494</f>
        <v>42062</v>
      </c>
      <c r="C494" t="str">
        <f>'Inserção até 2020'!C494</f>
        <v>Tese</v>
      </c>
      <c r="D494" s="97">
        <f>'Inserção até 2020'!D494</f>
        <v>43269</v>
      </c>
      <c r="E494" t="str">
        <f>'Inserção até 2020'!E494</f>
        <v>Samara Martins Barbosa</v>
      </c>
      <c r="F494" t="str">
        <f>'Inserção até 2020'!F494</f>
        <v>Geraldo César de Oliveira</v>
      </c>
      <c r="G494" t="str">
        <f>'Inserção até 2020'!G494</f>
        <v>Pós-doutorado</v>
      </c>
      <c r="H494" t="str">
        <f>'Inserção até 2020'!H494</f>
        <v>Universidade Estadual Paulista em Franca</v>
      </c>
      <c r="I494" t="str">
        <f>'Inserção até 2020'!I494</f>
        <v>UNESP</v>
      </c>
      <c r="J494" t="str">
        <f>'Inserção até 2020'!J494</f>
        <v>FCAV</v>
      </c>
      <c r="K494">
        <f>'Inserção até 2020'!K494</f>
        <v>0</v>
      </c>
      <c r="L494">
        <f>'Inserção até 2020'!L494</f>
        <v>0</v>
      </c>
      <c r="M494">
        <f>'Inserção até 2020'!M494</f>
        <v>44260</v>
      </c>
      <c r="N494" t="str">
        <f>'Inserção até 2020'!N494</f>
        <v>http://lattes.cnpq.br/2325394325909781</v>
      </c>
    </row>
    <row r="495" spans="1:14" ht="14.25" x14ac:dyDescent="0.2">
      <c r="A495" t="str">
        <f>'Inserção até 2020'!A206</f>
        <v>Dissertação</v>
      </c>
      <c r="B495" s="97">
        <f>'Inserção até 2020'!B206</f>
        <v>39979</v>
      </c>
      <c r="C495" t="str">
        <f>'Inserção até 2020'!C206</f>
        <v>Tese</v>
      </c>
      <c r="D495" s="97">
        <f>'Inserção até 2020'!D206</f>
        <v>41267</v>
      </c>
      <c r="E495" t="str">
        <f>'Inserção até 2020'!E206</f>
        <v>Gabriela Lúcia Pinheiro</v>
      </c>
      <c r="F495" t="str">
        <f>'Inserção até 2020'!F206</f>
        <v>Antonio Eduardo Furtini Neto/Carlos Alberto Silva</v>
      </c>
      <c r="G495" t="str">
        <f>'Inserção até 2020'!G206</f>
        <v xml:space="preserve">Docente </v>
      </c>
      <c r="H495" t="str">
        <f>'Inserção até 2020'!H206</f>
        <v>Universidade Federal do Recôncavo da Bahia</v>
      </c>
      <c r="I495" t="str">
        <f>'Inserção até 2020'!I206</f>
        <v>UFRB</v>
      </c>
      <c r="J495" t="str">
        <f>'Inserção até 2020'!J206</f>
        <v>Pública</v>
      </c>
      <c r="K495">
        <f>'Inserção até 2020'!K206</f>
        <v>0</v>
      </c>
      <c r="L495">
        <f>'Inserção até 2020'!L206</f>
        <v>0</v>
      </c>
      <c r="M495" s="97">
        <f>'Inserção até 2020'!M495</f>
        <v>43536</v>
      </c>
      <c r="N495" t="str">
        <f>'Inserção até 2020'!N206</f>
        <v>http://lattes.cnpq.br/0013872105735651</v>
      </c>
    </row>
    <row r="496" spans="1:14" ht="14.25" x14ac:dyDescent="0.2">
      <c r="A496" t="str">
        <f>'Inserção até 2020'!A295</f>
        <v>Dissertação</v>
      </c>
      <c r="B496" s="97">
        <f>'Inserção até 2020'!B295</f>
        <v>36413</v>
      </c>
      <c r="C496" t="str">
        <f>'Inserção até 2020'!C295</f>
        <v>Tese</v>
      </c>
      <c r="D496" s="97">
        <f>'Inserção até 2020'!D295</f>
        <v>0</v>
      </c>
      <c r="E496" t="str">
        <f>'Inserção até 2020'!E295</f>
        <v>Júlio César Azevedo Nóbrega</v>
      </c>
      <c r="F496" t="str">
        <f>'Inserção até 2020'!F295</f>
        <v>José Maria de Lima/José Maria de Lima</v>
      </c>
      <c r="G496" t="str">
        <f>'Inserção até 2020'!G295</f>
        <v xml:space="preserve">Docente </v>
      </c>
      <c r="H496" t="str">
        <f>'Inserção até 2020'!H295</f>
        <v>Universidade Federal do Recôncavo da Bahia</v>
      </c>
      <c r="I496" t="str">
        <f>'Inserção até 2020'!I295</f>
        <v>UFRB</v>
      </c>
      <c r="J496" t="str">
        <f>'Inserção até 2020'!J295</f>
        <v>Pública</v>
      </c>
      <c r="K496">
        <f>'Inserção até 2020'!K295</f>
        <v>0</v>
      </c>
      <c r="L496">
        <f>'Inserção até 2020'!L295</f>
        <v>0</v>
      </c>
      <c r="M496" s="97">
        <f>'Inserção até 2020'!M496</f>
        <v>43893</v>
      </c>
      <c r="N496">
        <f>'Inserção até 2020'!N295</f>
        <v>0</v>
      </c>
    </row>
    <row r="497" spans="1:14" ht="14.25" x14ac:dyDescent="0.2">
      <c r="A497">
        <f>'Inserção até 2020'!A430</f>
        <v>0</v>
      </c>
      <c r="B497" s="97">
        <f>'Inserção até 2020'!B430</f>
        <v>0</v>
      </c>
      <c r="C497" t="str">
        <f>'Inserção até 2020'!C430</f>
        <v>Tese</v>
      </c>
      <c r="D497" s="97">
        <f>'Inserção até 2020'!D430</f>
        <v>36509</v>
      </c>
      <c r="E497" t="str">
        <f>'Inserção até 2020'!E430</f>
        <v>Paula Angela Umbelino Guedes Alcoforado</v>
      </c>
      <c r="F497" t="str">
        <f>'Inserção até 2020'!F430</f>
        <v>Janice Guedes de Carvalho</v>
      </c>
      <c r="G497" t="str">
        <f>'Inserção até 2020'!G430</f>
        <v xml:space="preserve">Docente </v>
      </c>
      <c r="H497" t="str">
        <f>'Inserção até 2020'!H430</f>
        <v>Universidade Federal do Recôncavo da Bahia</v>
      </c>
      <c r="I497" t="str">
        <f>'Inserção até 2020'!I430</f>
        <v>UFRB</v>
      </c>
      <c r="J497" t="str">
        <f>'Inserção até 2020'!J430</f>
        <v>Pública</v>
      </c>
      <c r="K497">
        <f>'Inserção até 2020'!K430</f>
        <v>0</v>
      </c>
      <c r="L497">
        <f>'Inserção até 2020'!L430</f>
        <v>0</v>
      </c>
      <c r="M497" s="97">
        <f>'Inserção até 2020'!M497</f>
        <v>44107</v>
      </c>
      <c r="N497">
        <f>'Inserção até 2020'!N430</f>
        <v>0</v>
      </c>
    </row>
    <row r="498" spans="1:14" ht="14.25" x14ac:dyDescent="0.2">
      <c r="A498" t="str">
        <f>'Inserção até 2020'!A448</f>
        <v>Dissertação</v>
      </c>
      <c r="B498" s="97">
        <f>'Inserção até 2020'!B448</f>
        <v>37487</v>
      </c>
      <c r="C498" t="str">
        <f>'Inserção até 2020'!C448</f>
        <v>Tese</v>
      </c>
      <c r="D498" s="97">
        <f>'Inserção até 2020'!D448</f>
        <v>38826</v>
      </c>
      <c r="E498" t="str">
        <f>'Inserção até 2020'!E448</f>
        <v>Rafaela Simão Abrahão Nóbrega</v>
      </c>
      <c r="F498" t="str">
        <f>'Inserção até 2020'!F448</f>
        <v>Fatima Maria de Souza Moreira/Fatima Maria de Souza Moreira</v>
      </c>
      <c r="G498" t="str">
        <f>'Inserção até 2020'!G448</f>
        <v xml:space="preserve">Docente </v>
      </c>
      <c r="H498" t="str">
        <f>'Inserção até 2020'!H448</f>
        <v>Universidade Federal do Recôncavo da Bahia</v>
      </c>
      <c r="I498" t="str">
        <f>'Inserção até 2020'!I448</f>
        <v>UFRB</v>
      </c>
      <c r="J498" t="str">
        <f>'Inserção até 2020'!J448</f>
        <v>Pública</v>
      </c>
      <c r="K498">
        <f>'Inserção até 2020'!K448</f>
        <v>0</v>
      </c>
      <c r="L498">
        <f>'Inserção até 2020'!L448</f>
        <v>0</v>
      </c>
      <c r="M498" s="97" t="str">
        <f>'Inserção até 2020'!M498</f>
        <v>22/02/2020</v>
      </c>
      <c r="N498" t="str">
        <f>'Inserção até 2020'!N448</f>
        <v>http://lattes.cnpq.br/7383604855494312</v>
      </c>
    </row>
    <row r="499" spans="1:14" ht="14.25" x14ac:dyDescent="0.2">
      <c r="A499" t="str">
        <f>'Inserção até 2020'!A279</f>
        <v>Dissertação</v>
      </c>
      <c r="B499" s="97">
        <f>'Inserção até 2020'!B279</f>
        <v>37733</v>
      </c>
      <c r="C499" t="str">
        <f>'Inserção até 2020'!C279</f>
        <v>Tese</v>
      </c>
      <c r="D499" s="97">
        <f>'Inserção até 2020'!D279</f>
        <v>39461</v>
      </c>
      <c r="E499" t="str">
        <f>'Inserção até 2020'!E279</f>
        <v>José Geraldo Donizetti dos Santos</v>
      </c>
      <c r="F499" t="str">
        <f>'Inserção até 2020'!F279</f>
        <v>José Oswaldo Siqueira/José Oswaldo Siqueira</v>
      </c>
      <c r="G499" t="str">
        <f>'Inserção até 2020'!G279</f>
        <v xml:space="preserve">Docente </v>
      </c>
      <c r="H499" t="str">
        <f>'Inserção até 2020'!H279</f>
        <v>Universidade Federal do Tocantins</v>
      </c>
      <c r="I499" t="str">
        <f>'Inserção até 2020'!I279</f>
        <v>UFT</v>
      </c>
      <c r="J499" t="str">
        <f>'Inserção até 2020'!J279</f>
        <v>Pública</v>
      </c>
      <c r="K499">
        <f>'Inserção até 2020'!K279</f>
        <v>0</v>
      </c>
      <c r="L499">
        <f>'Inserção até 2020'!L279</f>
        <v>0</v>
      </c>
      <c r="M499" s="97" t="str">
        <f>'Inserção até 2020'!M499</f>
        <v>20/04/2021</v>
      </c>
      <c r="N499" t="str">
        <f>'Inserção até 2020'!N279</f>
        <v>http://lattes.cnpq.br/2261202376696068</v>
      </c>
    </row>
    <row r="500" spans="1:14" ht="14.25" x14ac:dyDescent="0.2">
      <c r="A500" t="str">
        <f>'Inserção até 2020'!A488</f>
        <v>Dissertação</v>
      </c>
      <c r="B500" s="97">
        <f>'Inserção até 2020'!B488</f>
        <v>37195</v>
      </c>
      <c r="C500">
        <f>'Inserção até 2020'!C488</f>
        <v>0</v>
      </c>
      <c r="D500" s="97">
        <f>'Inserção até 2020'!D488</f>
        <v>0</v>
      </c>
      <c r="E500" t="str">
        <f>'Inserção até 2020'!E488</f>
        <v>Rubens Ribeiro da Silva</v>
      </c>
      <c r="F500" t="str">
        <f>'Inserção até 2020'!F488</f>
        <v>Marx Leandro Naves Silva</v>
      </c>
      <c r="G500" t="str">
        <f>'Inserção até 2020'!G488</f>
        <v xml:space="preserve">Docente </v>
      </c>
      <c r="H500" t="str">
        <f>'Inserção até 2020'!H488</f>
        <v>Universidade Federal do Tocantins</v>
      </c>
      <c r="I500" t="str">
        <f>'Inserção até 2020'!I488</f>
        <v>UFT</v>
      </c>
      <c r="J500" t="str">
        <f>'Inserção até 2020'!J488</f>
        <v>Pública</v>
      </c>
      <c r="K500">
        <f>'Inserção até 2020'!K488</f>
        <v>0</v>
      </c>
      <c r="L500">
        <f>'Inserção até 2020'!L488</f>
        <v>0</v>
      </c>
      <c r="M500" s="97">
        <f>'Inserção até 2020'!M500</f>
        <v>43971</v>
      </c>
      <c r="N500">
        <f>'Inserção até 2020'!N488</f>
        <v>0</v>
      </c>
    </row>
    <row r="501" spans="1:14" ht="14.25" hidden="1" x14ac:dyDescent="0.2">
      <c r="A501" t="str">
        <f>'Inserção até 2020'!A501</f>
        <v>Dissertação</v>
      </c>
      <c r="B501" s="97">
        <f>'Inserção até 2020'!B501</f>
        <v>41873</v>
      </c>
      <c r="C501">
        <f>'Inserção até 2020'!C501</f>
        <v>0</v>
      </c>
      <c r="D501" s="97">
        <f>'Inserção até 2020'!D501</f>
        <v>0</v>
      </c>
      <c r="E501" t="str">
        <f>'Inserção até 2020'!E501</f>
        <v>Silas de Oliveira Lavarini Calazans</v>
      </c>
      <c r="F501" t="str">
        <f>'Inserção até 2020'!F501</f>
        <v>Carlos Alberto Silva</v>
      </c>
      <c r="G501" t="str">
        <f>'Inserção até 2020'!G501</f>
        <v>Sem informação pós-defesa</v>
      </c>
      <c r="H501">
        <f>'Inserção até 2020'!H501</f>
        <v>0</v>
      </c>
      <c r="I501">
        <f>'Inserção até 2020'!I501</f>
        <v>0</v>
      </c>
      <c r="J501">
        <f>'Inserção até 2020'!J501</f>
        <v>0</v>
      </c>
      <c r="K501" t="str">
        <f>'Inserção até 2020'!K501</f>
        <v>? Sem informação após defesa</v>
      </c>
      <c r="L501">
        <f>'Inserção até 2020'!L501</f>
        <v>0</v>
      </c>
      <c r="M501">
        <f>'Inserção até 2020'!M501</f>
        <v>41954</v>
      </c>
      <c r="N501" t="str">
        <f>'Inserção até 2020'!N501</f>
        <v>http://lattes.cnpq.br/8154869438873046</v>
      </c>
    </row>
    <row r="502" spans="1:14" ht="14.25" x14ac:dyDescent="0.2">
      <c r="A502" t="str">
        <f>'Inserção até 2020'!A22</f>
        <v>Dissertação</v>
      </c>
      <c r="B502" s="97">
        <f>'Inserção até 2020'!B22</f>
        <v>33228</v>
      </c>
      <c r="C502">
        <f>'Inserção até 2020'!C22</f>
        <v>0</v>
      </c>
      <c r="D502" s="97">
        <f>'Inserção até 2020'!D22</f>
        <v>0</v>
      </c>
      <c r="E502" t="str">
        <f>'Inserção até 2020'!E22</f>
        <v>Alexandre Christófaro Silva</v>
      </c>
      <c r="F502" t="str">
        <f>'Inserção até 2020'!F22</f>
        <v>Nilton Curi</v>
      </c>
      <c r="G502" t="str">
        <f>'Inserção até 2020'!G22</f>
        <v xml:space="preserve">Docente </v>
      </c>
      <c r="H502" t="str">
        <f>'Inserção até 2020'!H22</f>
        <v>Universidade Federal dos Vales do Jequitinhonha e Mucuri</v>
      </c>
      <c r="I502" t="str">
        <f>'Inserção até 2020'!I22</f>
        <v>UFVJM</v>
      </c>
      <c r="J502" t="str">
        <f>'Inserção até 2020'!J22</f>
        <v>Pública</v>
      </c>
      <c r="K502">
        <f>'Inserção até 2020'!K22</f>
        <v>0</v>
      </c>
      <c r="L502">
        <f>'Inserção até 2020'!L22</f>
        <v>0</v>
      </c>
      <c r="M502" s="97">
        <f>'Inserção até 2020'!M502</f>
        <v>44286</v>
      </c>
      <c r="N502">
        <f>'Inserção até 2020'!N22</f>
        <v>0</v>
      </c>
    </row>
    <row r="503" spans="1:14" ht="14.25" hidden="1" x14ac:dyDescent="0.2">
      <c r="A503" t="str">
        <f>'Inserção até 2020'!A503</f>
        <v>Dissertação</v>
      </c>
      <c r="B503" s="97">
        <f>'Inserção até 2020'!B503</f>
        <v>39293</v>
      </c>
      <c r="C503" t="str">
        <f>'Inserção até 2020'!C503</f>
        <v>Tese</v>
      </c>
      <c r="D503" s="97">
        <f>'Inserção até 2020'!D503</f>
        <v>40598</v>
      </c>
      <c r="E503" t="str">
        <f>'Inserção até 2020'!E503</f>
        <v>Silvio Junio Ramos</v>
      </c>
      <c r="F503" t="str">
        <f>'Inserção até 2020'!F503</f>
        <v>Valdemar Faquin/Valdemar Faquin</v>
      </c>
      <c r="G503" t="str">
        <f>'Inserção até 2020'!G503</f>
        <v>Funcionalismo Privado</v>
      </c>
      <c r="H503" t="str">
        <f>'Inserção até 2020'!H503</f>
        <v>Instituto Tecnológico Vale</v>
      </c>
      <c r="I503" t="str">
        <f>'Inserção até 2020'!I503</f>
        <v>ITV</v>
      </c>
      <c r="J503" t="str">
        <f>'Inserção até 2020'!J503</f>
        <v>Pesquisador</v>
      </c>
      <c r="K503">
        <f>'Inserção até 2020'!K503</f>
        <v>0</v>
      </c>
      <c r="L503">
        <f>'Inserção até 2020'!L503</f>
        <v>0</v>
      </c>
      <c r="M503">
        <f>'Inserção até 2020'!M503</f>
        <v>44280</v>
      </c>
      <c r="N503" t="str">
        <f>'Inserção até 2020'!N503</f>
        <v>http://lattes.cnpq.br/9652943228276515</v>
      </c>
    </row>
    <row r="504" spans="1:14" ht="14.25" hidden="1" x14ac:dyDescent="0.2">
      <c r="A504" t="str">
        <f>'Inserção até 2020'!A504</f>
        <v>Dissertação</v>
      </c>
      <c r="B504" s="97">
        <f>'Inserção até 2020'!B504</f>
        <v>34932</v>
      </c>
      <c r="C504">
        <f>'Inserção até 2020'!C504</f>
        <v>0</v>
      </c>
      <c r="D504" s="97">
        <f>'Inserção até 2020'!D504</f>
        <v>0</v>
      </c>
      <c r="E504" t="str">
        <f>'Inserção até 2020'!E504</f>
        <v>Silvio Túlio Spera</v>
      </c>
      <c r="F504" t="str">
        <f>'Inserção até 2020'!F504</f>
        <v>Mozart Martins Ferreira</v>
      </c>
      <c r="G504" t="str">
        <f>'Inserção até 2020'!G504</f>
        <v>Funcionalismo Público</v>
      </c>
      <c r="H504" t="str">
        <f>'Inserção até 2020'!H504</f>
        <v>Empresa Brasileira de Pesquisa Agropecuária</v>
      </c>
      <c r="I504" t="str">
        <f>'Inserção até 2020'!I504</f>
        <v>EMBRAPA</v>
      </c>
      <c r="J504" t="str">
        <f>'Inserção até 2020'!J504</f>
        <v>Pesquisador</v>
      </c>
      <c r="K504" t="str">
        <f>'Inserção até 2020'!K504</f>
        <v>Agrossilvipastoril</v>
      </c>
      <c r="L504" t="str">
        <f>'Inserção até 2020'!L504</f>
        <v>AUTARQUIAS FEDERAIS/ESTADUAIS</v>
      </c>
      <c r="M504">
        <f>'Inserção até 2020'!M504</f>
        <v>44168</v>
      </c>
      <c r="N504">
        <f>'Inserção até 2020'!N504</f>
        <v>0</v>
      </c>
    </row>
    <row r="505" spans="1:14" ht="14.25" hidden="1" x14ac:dyDescent="0.2">
      <c r="A505" t="str">
        <f>'Inserção até 2020'!A505</f>
        <v>Dissertação</v>
      </c>
      <c r="B505" s="97" t="str">
        <f>'Inserção até 2020'!B505</f>
        <v>xx/xx/1984</v>
      </c>
      <c r="C505">
        <f>'Inserção até 2020'!C505</f>
        <v>0</v>
      </c>
      <c r="D505" s="97">
        <f>'Inserção até 2020'!D505</f>
        <v>0</v>
      </c>
      <c r="E505" t="str">
        <f>'Inserção até 2020'!E505</f>
        <v>Sônia Maria Botelho</v>
      </c>
      <c r="F505" t="str">
        <f>'Inserção até 2020'!F505</f>
        <v>João Batista Soares da Silva</v>
      </c>
      <c r="G505" t="str">
        <f>'Inserção até 2020'!G505</f>
        <v>Funcionalismo Público</v>
      </c>
      <c r="H505" t="str">
        <f>'Inserção até 2020'!H505</f>
        <v>Empresa Brasileira de Pesquisa Agropecuária</v>
      </c>
      <c r="I505" t="str">
        <f>'Inserção até 2020'!I505</f>
        <v>EMBRAPA</v>
      </c>
      <c r="J505" t="str">
        <f>'Inserção até 2020'!J505</f>
        <v>Pesquisador</v>
      </c>
      <c r="K505" t="str">
        <f>'Inserção até 2020'!K505</f>
        <v>Amazônia Oriental</v>
      </c>
      <c r="L505" t="str">
        <f>'Inserção até 2020'!L505</f>
        <v>AUTARQUIAS FEDERAIS/ESTADUAIS</v>
      </c>
      <c r="M505" t="str">
        <f>'Inserção até 2020'!M505</f>
        <v>27/07/2018</v>
      </c>
      <c r="N505">
        <f>'Inserção até 2020'!N505</f>
        <v>0</v>
      </c>
    </row>
    <row r="506" spans="1:14" ht="14.25" hidden="1" x14ac:dyDescent="0.2">
      <c r="A506" t="str">
        <f>'Inserção até 2020'!A506</f>
        <v>Dissertação</v>
      </c>
      <c r="B506" s="97" t="str">
        <f>'Inserção até 2020'!B506</f>
        <v>xx/xx/1983</v>
      </c>
      <c r="C506">
        <f>'Inserção até 2020'!C506</f>
        <v>0</v>
      </c>
      <c r="D506" s="97">
        <f>'Inserção até 2020'!D506</f>
        <v>0</v>
      </c>
      <c r="E506" t="str">
        <f>'Inserção até 2020'!E506</f>
        <v>Sônia Sena Alfaia</v>
      </c>
      <c r="F506" t="str">
        <f>'Inserção até 2020'!F506</f>
        <v>Francisco Dias Nogueira</v>
      </c>
      <c r="G506" t="str">
        <f>'Inserção até 2020'!G506</f>
        <v>Funcionalismo Público</v>
      </c>
      <c r="H506" t="str">
        <f>'Inserção até 2020'!H506</f>
        <v>Instituto Nacional de Pesquisas da Amazônia</v>
      </c>
      <c r="I506" t="str">
        <f>'Inserção até 2020'!I506</f>
        <v>INPA</v>
      </c>
      <c r="J506" t="str">
        <f>'Inserção até 2020'!J506</f>
        <v>Pesquisador</v>
      </c>
      <c r="K506">
        <f>'Inserção até 2020'!K506</f>
        <v>0</v>
      </c>
      <c r="L506" t="str">
        <f>'Inserção até 2020'!L506</f>
        <v>OUTROS ÓRGÃOS GOVERNAMENTAIS VINCULADOS A MINISTÉRIOS</v>
      </c>
      <c r="M506" t="str">
        <f>'Inserção até 2020'!M506</f>
        <v>19/08/2019</v>
      </c>
      <c r="N506">
        <f>'Inserção até 2020'!N506</f>
        <v>0</v>
      </c>
    </row>
    <row r="507" spans="1:14" ht="14.25" hidden="1" x14ac:dyDescent="0.2">
      <c r="A507" t="str">
        <f>'Inserção até 2020'!A507</f>
        <v>Dissertação</v>
      </c>
      <c r="B507" s="97">
        <f>'Inserção até 2020'!B507</f>
        <v>42058</v>
      </c>
      <c r="C507" t="str">
        <f>'Inserção até 2020'!C507</f>
        <v>Tese</v>
      </c>
      <c r="D507" s="97">
        <f>'Inserção até 2020'!D507</f>
        <v>43524</v>
      </c>
      <c r="E507" t="str">
        <f>'Inserção até 2020'!E507</f>
        <v>Soraya Marx Bamberg</v>
      </c>
      <c r="F507" t="str">
        <f>'Inserção até 2020'!F507</f>
        <v>Jose Oswaldo Siqueira</v>
      </c>
      <c r="G507" t="str">
        <f>'Inserção até 2020'!G507</f>
        <v>Sem informação pós-defesa</v>
      </c>
      <c r="H507">
        <f>'Inserção até 2020'!H507</f>
        <v>0</v>
      </c>
      <c r="I507">
        <f>'Inserção até 2020'!I507</f>
        <v>0</v>
      </c>
      <c r="J507">
        <f>'Inserção até 2020'!J507</f>
        <v>0</v>
      </c>
      <c r="K507" t="str">
        <f>'Inserção até 2020'!K507</f>
        <v>Sem informação</v>
      </c>
      <c r="L507">
        <f>'Inserção até 2020'!L507</f>
        <v>0</v>
      </c>
      <c r="M507">
        <f>'Inserção até 2020'!M507</f>
        <v>44216</v>
      </c>
      <c r="N507" t="str">
        <f>'Inserção até 2020'!N507</f>
        <v>http://lattes.cnpq.br/3935985623511783</v>
      </c>
    </row>
    <row r="508" spans="1:14" ht="14.25" hidden="1" x14ac:dyDescent="0.2">
      <c r="A508" t="str">
        <f>'Inserção até 2020'!A508</f>
        <v>Dissertação</v>
      </c>
      <c r="B508" s="97">
        <f>'Inserção até 2020'!B508</f>
        <v>43538</v>
      </c>
      <c r="C508">
        <f>'Inserção até 2020'!C508</f>
        <v>0</v>
      </c>
      <c r="D508" s="97">
        <f>'Inserção até 2020'!D508</f>
        <v>0</v>
      </c>
      <c r="E508" t="str">
        <f>'Inserção até 2020'!E508</f>
        <v>Suellen Nunes de Araujo</v>
      </c>
      <c r="F508" t="str">
        <f>'Inserção até 2020'!F508</f>
        <v>Guilherme Lopes</v>
      </c>
      <c r="G508" t="str">
        <f>'Inserção até 2020'!G508</f>
        <v>Doutorado</v>
      </c>
      <c r="H508" t="str">
        <f>'Inserção até 2020'!H508</f>
        <v>Universidade Federal de Lavras</v>
      </c>
      <c r="I508" t="str">
        <f>'Inserção até 2020'!I508</f>
        <v>UFLA</v>
      </c>
      <c r="J508" t="str">
        <f>'Inserção até 2020'!J508</f>
        <v>Programa de Pós-Graduação em Ciência do Solo (PPGCS)</v>
      </c>
      <c r="K508">
        <f>'Inserção até 2020'!K508</f>
        <v>0</v>
      </c>
      <c r="L508">
        <f>'Inserção até 2020'!L508</f>
        <v>0</v>
      </c>
      <c r="M508">
        <f>'Inserção até 2020'!M508</f>
        <v>44199</v>
      </c>
      <c r="N508" t="str">
        <f>'Inserção até 2020'!N508</f>
        <v>http://lattes.cnpq.br/6809847220005515</v>
      </c>
    </row>
    <row r="509" spans="1:14" ht="14.25" hidden="1" x14ac:dyDescent="0.2">
      <c r="A509">
        <f>'Inserção até 2020'!A509</f>
        <v>0</v>
      </c>
      <c r="B509" s="97">
        <f>'Inserção até 2020'!B509</f>
        <v>0</v>
      </c>
      <c r="C509" t="str">
        <f>'Inserção até 2020'!C509</f>
        <v>Tese</v>
      </c>
      <c r="D509" s="97">
        <f>'Inserção até 2020'!D509</f>
        <v>39311</v>
      </c>
      <c r="E509" t="str">
        <f>'Inserção até 2020'!E509</f>
        <v>Tacio Oliveira Silva</v>
      </c>
      <c r="F509" t="str">
        <f>'Inserção até 2020'!F509</f>
        <v>Antonio Eduardo Furtini Neto</v>
      </c>
      <c r="G509" t="str">
        <f>'Inserção até 2020'!G509</f>
        <v>Falecido</v>
      </c>
      <c r="H509" t="str">
        <f>'Inserção até 2020'!H509</f>
        <v>Universidade Federal de Sergipe</v>
      </c>
      <c r="I509" t="str">
        <f>'Inserção até 2020'!I509</f>
        <v>UFS</v>
      </c>
      <c r="J509">
        <f>'Inserção até 2020'!J509</f>
        <v>0</v>
      </c>
      <c r="K509" t="str">
        <f>'Inserção até 2020'!K509</f>
        <v>Docente UFS, pública - falecido</v>
      </c>
      <c r="L509">
        <f>'Inserção até 2020'!L509</f>
        <v>0</v>
      </c>
      <c r="M509" t="str">
        <f>'Inserção até 2020'!M509</f>
        <v>24/07/2013</v>
      </c>
      <c r="N509" t="str">
        <f>'Inserção até 2020'!N509</f>
        <v>http://lattes.cnpq.br/6903444928169119</v>
      </c>
    </row>
    <row r="510" spans="1:14" ht="14.25" hidden="1" x14ac:dyDescent="0.2">
      <c r="A510" t="str">
        <f>'Inserção até 2020'!A510</f>
        <v>Dissertação</v>
      </c>
      <c r="B510" s="97">
        <f>'Inserção até 2020'!B510</f>
        <v>34563</v>
      </c>
      <c r="C510">
        <f>'Inserção até 2020'!C510</f>
        <v>0</v>
      </c>
      <c r="D510" s="97">
        <f>'Inserção até 2020'!D510</f>
        <v>0</v>
      </c>
      <c r="E510" t="str">
        <f>'Inserção até 2020'!E510</f>
        <v>Tadeo Carniel</v>
      </c>
      <c r="F510" t="str">
        <f>'Inserção até 2020'!F510</f>
        <v>Fabiano Ribeiro do Vale</v>
      </c>
      <c r="G510" t="str">
        <f>'Inserção até 2020'!G510</f>
        <v>Autônomo</v>
      </c>
      <c r="H510">
        <f>'Inserção até 2020'!H510</f>
        <v>0</v>
      </c>
      <c r="I510">
        <f>'Inserção até 2020'!I510</f>
        <v>0</v>
      </c>
      <c r="J510" t="str">
        <f>'Inserção até 2020'!J510</f>
        <v>Assessor técnico Abelardo Luz e Ouro Verde</v>
      </c>
      <c r="K510">
        <f>'Inserção até 2020'!K510</f>
        <v>0</v>
      </c>
      <c r="L510">
        <f>'Inserção até 2020'!L510</f>
        <v>0</v>
      </c>
      <c r="M510" t="str">
        <f>'Inserção até 2020'!M510</f>
        <v>sem Lattes</v>
      </c>
      <c r="N510">
        <f>'Inserção até 2020'!N510</f>
        <v>0</v>
      </c>
    </row>
    <row r="511" spans="1:14" ht="14.25" hidden="1" x14ac:dyDescent="0.2">
      <c r="A511" t="str">
        <f>'Inserção até 2020'!A511</f>
        <v>Dissertação</v>
      </c>
      <c r="B511" s="97">
        <f>'Inserção até 2020'!B511</f>
        <v>44055</v>
      </c>
      <c r="C511">
        <f>'Inserção até 2020'!C511</f>
        <v>0</v>
      </c>
      <c r="D511" s="97">
        <f>'Inserção até 2020'!D511</f>
        <v>0</v>
      </c>
      <c r="E511" t="str">
        <f>'Inserção até 2020'!E511</f>
        <v>Tainara Louzada Rodrigues</v>
      </c>
      <c r="F511" t="str">
        <f>'Inserção até 2020'!F511</f>
        <v>Fatima Maria de Souza Moreira</v>
      </c>
      <c r="G511" t="str">
        <f>'Inserção até 2020'!G511</f>
        <v>Funcionalismo Privado</v>
      </c>
      <c r="H511" t="str">
        <f>'Inserção até 2020'!H511</f>
        <v>Syngenta</v>
      </c>
      <c r="I511">
        <f>'Inserção até 2020'!I511</f>
        <v>0</v>
      </c>
      <c r="J511" t="str">
        <f>'Inserção até 2020'!J511</f>
        <v>Representante técnica de vendas</v>
      </c>
      <c r="K511">
        <f>'Inserção até 2020'!K511</f>
        <v>0</v>
      </c>
      <c r="L511">
        <f>'Inserção até 2020'!L511</f>
        <v>0</v>
      </c>
      <c r="M511">
        <f>'Inserção até 2020'!M511</f>
        <v>44254</v>
      </c>
      <c r="N511" t="str">
        <f>'Inserção até 2020'!N511</f>
        <v>http://lattes.cnpq.br/3469457038381340</v>
      </c>
    </row>
    <row r="512" spans="1:14" ht="14.25" x14ac:dyDescent="0.2">
      <c r="A512" t="str">
        <f>'Inserção até 2020'!A158</f>
        <v>Dissertação</v>
      </c>
      <c r="B512" s="97">
        <f>'Inserção até 2020'!B158</f>
        <v>34927</v>
      </c>
      <c r="C512" t="str">
        <f>'Inserção até 2020'!C158</f>
        <v>Tese</v>
      </c>
      <c r="D512" s="97">
        <f>'Inserção até 2020'!D158</f>
        <v>36399</v>
      </c>
      <c r="E512" t="str">
        <f>'Inserção até 2020'!E158</f>
        <v>Enilson de Barros Silva</v>
      </c>
      <c r="F512" t="str">
        <f>'Inserção até 2020'!F158</f>
        <v>Francisco Dias Nogueira/Francisco Dias Nogueira</v>
      </c>
      <c r="G512" t="str">
        <f>'Inserção até 2020'!G158</f>
        <v xml:space="preserve">Docente </v>
      </c>
      <c r="H512" t="str">
        <f>'Inserção até 2020'!H158</f>
        <v>Universidade Federal dos Vales do Jequitinhonha e Mucuri</v>
      </c>
      <c r="I512" t="str">
        <f>'Inserção até 2020'!I158</f>
        <v>UFVJM</v>
      </c>
      <c r="J512" t="str">
        <f>'Inserção até 2020'!J158</f>
        <v>Pública</v>
      </c>
      <c r="K512">
        <f>'Inserção até 2020'!K158</f>
        <v>0</v>
      </c>
      <c r="L512">
        <f>'Inserção até 2020'!L158</f>
        <v>0</v>
      </c>
      <c r="M512" s="97">
        <f>'Inserção até 2020'!M512</f>
        <v>43682</v>
      </c>
      <c r="N512">
        <f>'Inserção até 2020'!N158</f>
        <v>0</v>
      </c>
    </row>
    <row r="513" spans="1:14" ht="14.25" hidden="1" x14ac:dyDescent="0.2">
      <c r="A513" t="str">
        <f>'Inserção até 2020'!A513</f>
        <v>Dissertação</v>
      </c>
      <c r="B513" s="97">
        <f>'Inserção até 2020'!B513</f>
        <v>33289</v>
      </c>
      <c r="C513">
        <f>'Inserção até 2020'!C513</f>
        <v>0</v>
      </c>
      <c r="D513" s="97">
        <f>'Inserção até 2020'!D513</f>
        <v>0</v>
      </c>
      <c r="E513" t="str">
        <f>'Inserção até 2020'!E513</f>
        <v>Tatiana Grossi Chquiloff Vieira</v>
      </c>
      <c r="F513" t="str">
        <f>'Inserção até 2020'!F513</f>
        <v>Victor Gonçalves Bahia</v>
      </c>
      <c r="G513" t="str">
        <f>'Inserção até 2020'!G513</f>
        <v>Funcionalismo Público</v>
      </c>
      <c r="H513" t="str">
        <f>'Inserção até 2020'!H513</f>
        <v>Empresa Brasileira de Pesquisa Agropecuária</v>
      </c>
      <c r="I513" t="str">
        <f>'Inserção até 2020'!I513</f>
        <v>EMBRAPA</v>
      </c>
      <c r="J513" t="str">
        <f>'Inserção até 2020'!J513</f>
        <v>Pesquisador</v>
      </c>
      <c r="K513" t="str">
        <f>'Inserção até 2020'!K513</f>
        <v>Café</v>
      </c>
      <c r="L513" t="str">
        <f>'Inserção até 2020'!L513</f>
        <v>AUTARQUIAS FEDERAIS/ESTADUAIS</v>
      </c>
      <c r="M513" t="str">
        <f>'Inserção até 2020'!M513</f>
        <v>24/11/2017</v>
      </c>
      <c r="N513">
        <f>'Inserção até 2020'!N513</f>
        <v>0</v>
      </c>
    </row>
    <row r="514" spans="1:14" ht="14.25" hidden="1" x14ac:dyDescent="0.2">
      <c r="A514" t="str">
        <f>'Inserção até 2020'!A514</f>
        <v>Dissertação</v>
      </c>
      <c r="B514" s="97">
        <f>'Inserção até 2020'!B514</f>
        <v>42221</v>
      </c>
      <c r="C514" t="str">
        <f>'Inserção até 2020'!C514</f>
        <v>Tese</v>
      </c>
      <c r="D514" s="97">
        <f>'Inserção até 2020'!D514</f>
        <v>43735</v>
      </c>
      <c r="E514" t="str">
        <f>'Inserção até 2020'!E514</f>
        <v>Taylor Lima de Souza</v>
      </c>
      <c r="F514" t="str">
        <f>'Inserção até 2020'!F514</f>
        <v>Douglas Ramos Guelfi Silva</v>
      </c>
      <c r="G514" t="str">
        <f>'Inserção até 2020'!G514</f>
        <v>Sem informação pós-defesa</v>
      </c>
      <c r="H514">
        <f>'Inserção até 2020'!H514</f>
        <v>0</v>
      </c>
      <c r="I514">
        <f>'Inserção até 2020'!I514</f>
        <v>0</v>
      </c>
      <c r="J514">
        <f>'Inserção até 2020'!J514</f>
        <v>0</v>
      </c>
      <c r="K514" t="str">
        <f>'Inserção até 2020'!K514</f>
        <v>Sem informação</v>
      </c>
      <c r="L514">
        <f>'Inserção até 2020'!L514</f>
        <v>0</v>
      </c>
      <c r="M514">
        <f>'Inserção até 2020'!M514</f>
        <v>44268</v>
      </c>
      <c r="N514" t="str">
        <f>'Inserção até 2020'!N514</f>
        <v>http://lattes.cnpq.br/0975778093645235</v>
      </c>
    </row>
    <row r="515" spans="1:14" ht="14.25" x14ac:dyDescent="0.2">
      <c r="A515" t="str">
        <f>'Inserção até 2020'!A252</f>
        <v>Dissertação</v>
      </c>
      <c r="B515" s="97">
        <f>'Inserção até 2020'!B252</f>
        <v>42223</v>
      </c>
      <c r="C515">
        <f>'Inserção até 2020'!C252</f>
        <v>0</v>
      </c>
      <c r="D515" s="97">
        <f>'Inserção até 2020'!D252</f>
        <v>0</v>
      </c>
      <c r="E515" t="str">
        <f>'Inserção até 2020'!E252</f>
        <v>Jefferson Luiz Antunes Santos</v>
      </c>
      <c r="F515" t="str">
        <f>'Inserção até 2020'!F252</f>
        <v>João José Marques</v>
      </c>
      <c r="G515" t="str">
        <f>'Inserção até 2020'!G252</f>
        <v xml:space="preserve">Docente </v>
      </c>
      <c r="H515" t="str">
        <f>'Inserção até 2020'!H252</f>
        <v>Universidade Federal dos Vales do Jequitinhonha e Mucuri</v>
      </c>
      <c r="I515" t="str">
        <f>'Inserção até 2020'!I252</f>
        <v>UFVJM</v>
      </c>
      <c r="J515" t="str">
        <f>'Inserção até 2020'!J252</f>
        <v>Pública</v>
      </c>
      <c r="K515">
        <f>'Inserção até 2020'!K252</f>
        <v>0</v>
      </c>
      <c r="L515">
        <f>'Inserção até 2020'!L252</f>
        <v>0</v>
      </c>
      <c r="M515" s="97">
        <f>'Inserção até 2020'!M515</f>
        <v>44217</v>
      </c>
      <c r="N515" t="str">
        <f>'Inserção até 2020'!N252</f>
        <v>http://lattes.cnpq.br/4270325960810199</v>
      </c>
    </row>
    <row r="516" spans="1:14" ht="14.25" hidden="1" x14ac:dyDescent="0.2">
      <c r="A516" t="str">
        <f>'Inserção até 2020'!A516</f>
        <v>Dissertação</v>
      </c>
      <c r="B516" s="97">
        <f>'Inserção até 2020'!B516</f>
        <v>35307</v>
      </c>
      <c r="C516">
        <f>'Inserção até 2020'!C516</f>
        <v>0</v>
      </c>
      <c r="D516" s="97">
        <f>'Inserção até 2020'!D516</f>
        <v>0</v>
      </c>
      <c r="E516" t="str">
        <f>'Inserção até 2020'!E516</f>
        <v>Teresa Cristina Lara Lanza de Sá e Melo Marques</v>
      </c>
      <c r="F516" t="str">
        <f>'Inserção até 2020'!F516</f>
        <v>José Oswaldo Siqueira</v>
      </c>
      <c r="G516" t="str">
        <f>'Inserção até 2020'!G516</f>
        <v>Fora da área</v>
      </c>
      <c r="H516">
        <f>'Inserção até 2020'!H516</f>
        <v>0</v>
      </c>
      <c r="I516">
        <f>'Inserção até 2020'!I516</f>
        <v>0</v>
      </c>
      <c r="J516">
        <f>'Inserção até 2020'!J516</f>
        <v>0</v>
      </c>
      <c r="K516" t="str">
        <f>'Inserção até 2020'!K516</f>
        <v>Fora da área</v>
      </c>
      <c r="L516">
        <f>'Inserção até 2020'!L516</f>
        <v>0</v>
      </c>
      <c r="M516" t="str">
        <f>'Inserção até 2020'!M516</f>
        <v>16/03/2012</v>
      </c>
      <c r="N516">
        <f>'Inserção até 2020'!N516</f>
        <v>0</v>
      </c>
    </row>
    <row r="517" spans="1:14" ht="14.25" hidden="1" x14ac:dyDescent="0.2">
      <c r="A517" t="str">
        <f>'Inserção até 2020'!A517</f>
        <v>Dissertação</v>
      </c>
      <c r="B517" s="97">
        <f>'Inserção até 2020'!B517</f>
        <v>39863</v>
      </c>
      <c r="C517" t="str">
        <f>'Inserção até 2020'!C517</f>
        <v>Tese</v>
      </c>
      <c r="D517" s="97">
        <f>'Inserção até 2020'!D517</f>
        <v>40967</v>
      </c>
      <c r="E517" t="str">
        <f>'Inserção até 2020'!E517</f>
        <v>Thiago Henrique Pereira Reis</v>
      </c>
      <c r="F517" t="str">
        <f>'Inserção até 2020'!F517</f>
        <v>Antonio Eduardo Furtini Neto/Antonio Eduardo Furtini Neto</v>
      </c>
      <c r="G517" t="str">
        <f>'Inserção até 2020'!G517</f>
        <v>Autônomo</v>
      </c>
      <c r="H517">
        <f>'Inserção até 2020'!H517</f>
        <v>0</v>
      </c>
      <c r="I517">
        <f>'Inserção até 2020'!I517</f>
        <v>0</v>
      </c>
      <c r="J517" t="str">
        <f>'Inserção até 2020'!J517</f>
        <v>Profissional Autônomo</v>
      </c>
      <c r="K517">
        <f>'Inserção até 2020'!K517</f>
        <v>0</v>
      </c>
      <c r="L517">
        <f>'Inserção até 2020'!L517</f>
        <v>0</v>
      </c>
      <c r="M517" t="str">
        <f>'Inserção até 2020'!M517</f>
        <v>20/02/2019</v>
      </c>
      <c r="N517" t="str">
        <f>'Inserção até 2020'!N517</f>
        <v>http://lattes.cnpq.br/0910891082253518</v>
      </c>
    </row>
    <row r="518" spans="1:14" ht="14.25" hidden="1" x14ac:dyDescent="0.2">
      <c r="A518" t="str">
        <f>'Inserção até 2020'!A518</f>
        <v>Dissertação</v>
      </c>
      <c r="B518" s="97">
        <f>'Inserção até 2020'!B518</f>
        <v>41716</v>
      </c>
      <c r="C518" t="str">
        <f>'Inserção até 2020'!C518</f>
        <v>Tese</v>
      </c>
      <c r="D518" s="97">
        <f>'Inserção até 2020'!D518</f>
        <v>43031</v>
      </c>
      <c r="E518" t="str">
        <f>'Inserção até 2020'!E518</f>
        <v>Thiago Palhares Farias</v>
      </c>
      <c r="F518" t="str">
        <f>'Inserção até 2020'!F518</f>
        <v>Fatima Maria de Souza Moreira</v>
      </c>
      <c r="G518" t="str">
        <f>'Inserção até 2020'!G518</f>
        <v>Funcionalismo Público</v>
      </c>
      <c r="H518" t="str">
        <f>'Inserção até 2020'!H518</f>
        <v>Instituto Federal de Educação, Ciência e Tecnologia do Maranhão</v>
      </c>
      <c r="I518" t="str">
        <f>'Inserção até 2020'!I518</f>
        <v>IFMA</v>
      </c>
      <c r="J518" t="str">
        <f>'Inserção até 2020'!J518</f>
        <v>Engenheiro agrônomo</v>
      </c>
      <c r="K518" t="str">
        <f>'Inserção até 2020'!K518</f>
        <v>Campus São Luís - Maracanã</v>
      </c>
      <c r="L518" t="str">
        <f>'Inserção até 2020'!L518</f>
        <v>AUTARQUIAS FEDERAIS/ESTADUAIS</v>
      </c>
      <c r="M518">
        <f>'Inserção até 2020'!M518</f>
        <v>44304</v>
      </c>
      <c r="N518" t="str">
        <f>'Inserção até 2020'!N518</f>
        <v>http://lattes.cnpq.br/5269074145020311</v>
      </c>
    </row>
    <row r="519" spans="1:14" ht="14.25" hidden="1" x14ac:dyDescent="0.2">
      <c r="A519" t="str">
        <f>'Inserção até 2020'!A519</f>
        <v>Dissertação</v>
      </c>
      <c r="B519" s="97">
        <f>'Inserção até 2020'!B519</f>
        <v>38933</v>
      </c>
      <c r="C519">
        <f>'Inserção até 2020'!C519</f>
        <v>0</v>
      </c>
      <c r="D519" s="97">
        <f>'Inserção até 2020'!D519</f>
        <v>0</v>
      </c>
      <c r="E519" t="str">
        <f>'Inserção até 2020'!E519</f>
        <v>Tiago Bernardes</v>
      </c>
      <c r="F519" t="str">
        <f>'Inserção até 2020'!F519</f>
        <v>Helcio Andrade</v>
      </c>
      <c r="G519" t="str">
        <f>'Inserção até 2020'!G519</f>
        <v>Funcionalismo Público</v>
      </c>
      <c r="H519" t="str">
        <f>'Inserção até 2020'!H519</f>
        <v>Centro Nacional de Monitoramento e Alerta de Desastres Naturais</v>
      </c>
      <c r="I519" t="str">
        <f>'Inserção até 2020'!I519</f>
        <v>CEMADEN</v>
      </c>
      <c r="J519" t="str">
        <f>'Inserção até 2020'!J519</f>
        <v>Pesquisador</v>
      </c>
      <c r="K519">
        <f>'Inserção até 2020'!K519</f>
        <v>0</v>
      </c>
      <c r="L519" t="str">
        <f>'Inserção até 2020'!L519</f>
        <v>OUTROS ÓRGÃOS GOVERNAMENTAIS VINCULADOS A MINISTÉRIOS</v>
      </c>
      <c r="M519">
        <f>'Inserção até 2020'!M519</f>
        <v>44020</v>
      </c>
      <c r="N519" t="str">
        <f>'Inserção até 2020'!N519</f>
        <v>http://lattes.cnpq.br/8408207746528834</v>
      </c>
    </row>
    <row r="520" spans="1:14" ht="14.25" hidden="1" x14ac:dyDescent="0.2">
      <c r="A520" t="str">
        <f>'Inserção até 2020'!A520</f>
        <v>Dissertação</v>
      </c>
      <c r="B520" s="97">
        <f>'Inserção até 2020'!B520</f>
        <v>38397</v>
      </c>
      <c r="C520">
        <f>'Inserção até 2020'!C520</f>
        <v>0</v>
      </c>
      <c r="D520" s="97">
        <f>'Inserção até 2020'!D520</f>
        <v>0</v>
      </c>
      <c r="E520" t="str">
        <f>'Inserção até 2020'!E520</f>
        <v>Tullio Raphael Pereira de Pádua</v>
      </c>
      <c r="F520" t="str">
        <f>'Inserção até 2020'!F520</f>
        <v>Carlos Alberto Silva</v>
      </c>
      <c r="G520" t="str">
        <f>'Inserção até 2020'!G520</f>
        <v>Funcionalismo Público</v>
      </c>
      <c r="H520" t="str">
        <f>'Inserção até 2020'!H520</f>
        <v>Empresa Brasileira de Pesquisa Agropecuária</v>
      </c>
      <c r="I520" t="str">
        <f>'Inserção até 2020'!I520</f>
        <v>EMBRAPA</v>
      </c>
      <c r="J520" t="str">
        <f>'Inserção até 2020'!J520</f>
        <v>Pesquisador</v>
      </c>
      <c r="K520" t="str">
        <f>'Inserção até 2020'!K520</f>
        <v>Mandioca e Fruticultura</v>
      </c>
      <c r="L520" t="str">
        <f>'Inserção até 2020'!L520</f>
        <v>AUTARQUIAS FEDERAIS/ESTADUAIS</v>
      </c>
      <c r="M520" t="str">
        <f>'Inserção até 2020'!M520</f>
        <v>25/04/2019</v>
      </c>
      <c r="N520">
        <f>'Inserção até 2020'!N520</f>
        <v>0</v>
      </c>
    </row>
    <row r="521" spans="1:14" ht="14.25" x14ac:dyDescent="0.2">
      <c r="A521">
        <f>'Inserção até 2020'!A341</f>
        <v>0</v>
      </c>
      <c r="B521" s="97">
        <f>'Inserção até 2020'!B341</f>
        <v>0</v>
      </c>
      <c r="C521" t="str">
        <f>'Inserção até 2020'!C341</f>
        <v>Tese</v>
      </c>
      <c r="D521" s="97">
        <f>'Inserção até 2020'!D341</f>
        <v>39293</v>
      </c>
      <c r="E521" t="str">
        <f>'Inserção até 2020'!E341</f>
        <v>Lucio do Carmo Moura</v>
      </c>
      <c r="F521" t="str">
        <f>'Inserção até 2020'!F341</f>
        <v>Helcio Andrade</v>
      </c>
      <c r="G521" t="str">
        <f>'Inserção até 2020'!G341</f>
        <v xml:space="preserve">Docente </v>
      </c>
      <c r="H521" t="str">
        <f>'Inserção até 2020'!H341</f>
        <v>Universidade Federal dos Vales do Jequitinhonha e Mucuri</v>
      </c>
      <c r="I521" t="str">
        <f>'Inserção até 2020'!I341</f>
        <v>UFVJM</v>
      </c>
      <c r="J521" t="str">
        <f>'Inserção até 2020'!J341</f>
        <v>Pública</v>
      </c>
      <c r="K521">
        <f>'Inserção até 2020'!K341</f>
        <v>0</v>
      </c>
      <c r="L521">
        <f>'Inserção até 2020'!L341</f>
        <v>0</v>
      </c>
      <c r="M521" s="97">
        <f>'Inserção até 2020'!M521</f>
        <v>44273</v>
      </c>
      <c r="N521" t="str">
        <f>'Inserção até 2020'!N341</f>
        <v>http://lattes.cnpq.br/1776538100686006</v>
      </c>
    </row>
    <row r="522" spans="1:14" ht="14.25" x14ac:dyDescent="0.2">
      <c r="A522">
        <f>'Inserção até 2020'!A439</f>
        <v>0</v>
      </c>
      <c r="B522" s="97">
        <f>'Inserção até 2020'!B439</f>
        <v>0</v>
      </c>
      <c r="C522" t="str">
        <f>'Inserção até 2020'!C439</f>
        <v>Tese</v>
      </c>
      <c r="D522" s="97">
        <f>'Inserção até 2020'!D439</f>
        <v>36511</v>
      </c>
      <c r="E522" t="str">
        <f>'Inserção até 2020'!E439</f>
        <v>Paulo Henrique Grazziotti</v>
      </c>
      <c r="F522" t="str">
        <f>'Inserção até 2020'!F439</f>
        <v>José Oswaldo Siqueira</v>
      </c>
      <c r="G522" t="str">
        <f>'Inserção até 2020'!G439</f>
        <v xml:space="preserve">Docente </v>
      </c>
      <c r="H522" t="str">
        <f>'Inserção até 2020'!H439</f>
        <v>Universidade Federal dos Vales do Jequitinhonha e Mucuri</v>
      </c>
      <c r="I522" t="str">
        <f>'Inserção até 2020'!I439</f>
        <v>UFVJM</v>
      </c>
      <c r="J522" t="str">
        <f>'Inserção até 2020'!J439</f>
        <v>Pública</v>
      </c>
      <c r="K522">
        <f>'Inserção até 2020'!K439</f>
        <v>0</v>
      </c>
      <c r="L522">
        <f>'Inserção até 2020'!L439</f>
        <v>0</v>
      </c>
      <c r="M522" s="97">
        <f>'Inserção até 2020'!M522</f>
        <v>44269</v>
      </c>
      <c r="N522">
        <f>'Inserção até 2020'!N439</f>
        <v>0</v>
      </c>
    </row>
    <row r="523" spans="1:14" ht="14.25" hidden="1" x14ac:dyDescent="0.2">
      <c r="A523" t="str">
        <f>'Inserção até 2020'!A523</f>
        <v>Dissertação</v>
      </c>
      <c r="B523" s="97">
        <f>'Inserção até 2020'!B523</f>
        <v>33506</v>
      </c>
      <c r="C523">
        <f>'Inserção até 2020'!C523</f>
        <v>0</v>
      </c>
      <c r="D523" s="97">
        <f>'Inserção até 2020'!D523</f>
        <v>0</v>
      </c>
      <c r="E523" t="str">
        <f>'Inserção até 2020'!E523</f>
        <v>Vera Lúcia Alcântara da Silva</v>
      </c>
      <c r="F523" t="str">
        <f>'Inserção até 2020'!F523</f>
        <v>Helcio Andrade</v>
      </c>
      <c r="G523" t="str">
        <f>'Inserção até 2020'!G523</f>
        <v>Sem informação pós-defesa</v>
      </c>
      <c r="H523">
        <f>'Inserção até 2020'!H523</f>
        <v>0</v>
      </c>
      <c r="I523">
        <f>'Inserção até 2020'!I523</f>
        <v>0</v>
      </c>
      <c r="J523">
        <f>'Inserção até 2020'!J523</f>
        <v>0</v>
      </c>
      <c r="K523" t="str">
        <f>'Inserção até 2020'!K523</f>
        <v>? Sem informação após defesa</v>
      </c>
      <c r="L523">
        <f>'Inserção até 2020'!L523</f>
        <v>0</v>
      </c>
      <c r="M523" t="str">
        <f>'Inserção até 2020'!M523</f>
        <v>sem Lattes</v>
      </c>
      <c r="N523">
        <f>'Inserção até 2020'!N523</f>
        <v>0</v>
      </c>
    </row>
    <row r="524" spans="1:14" ht="14.25" x14ac:dyDescent="0.2">
      <c r="A524">
        <f>'Inserção até 2020'!A542</f>
        <v>0</v>
      </c>
      <c r="B524" s="97">
        <f>'Inserção até 2020'!B542</f>
        <v>0</v>
      </c>
      <c r="C524" t="str">
        <f>'Inserção até 2020'!C542</f>
        <v>Tese</v>
      </c>
      <c r="D524" s="97">
        <f>'Inserção até 2020'!D542</f>
        <v>37986</v>
      </c>
      <c r="E524" t="str">
        <f>'Inserção até 2020'!E542</f>
        <v>Wellington Willian Rocha</v>
      </c>
      <c r="F524" t="str">
        <f>'Inserção até 2020'!F542</f>
        <v>Moacir de Souza Dias Junior</v>
      </c>
      <c r="G524" t="str">
        <f>'Inserção até 2020'!G542</f>
        <v xml:space="preserve">Docente </v>
      </c>
      <c r="H524" t="str">
        <f>'Inserção até 2020'!H542</f>
        <v>Universidade Federal dos Vales do Jequitinhonha e Mucuri</v>
      </c>
      <c r="I524" t="str">
        <f>'Inserção até 2020'!I542</f>
        <v>UFVJM</v>
      </c>
      <c r="J524" t="str">
        <f>'Inserção até 2020'!J542</f>
        <v>Pública</v>
      </c>
      <c r="K524">
        <f>'Inserção até 2020'!K542</f>
        <v>0</v>
      </c>
      <c r="L524">
        <f>'Inserção até 2020'!L542</f>
        <v>0</v>
      </c>
      <c r="M524" s="97" t="str">
        <f>'Inserção até 2020'!M524</f>
        <v>24/04/2012</v>
      </c>
      <c r="N524">
        <f>'Inserção até 2020'!N542</f>
        <v>0</v>
      </c>
    </row>
    <row r="525" spans="1:14" ht="14.25" hidden="1" x14ac:dyDescent="0.2">
      <c r="A525">
        <f>'Inserção até 2020'!A525</f>
        <v>0</v>
      </c>
      <c r="B525" s="97">
        <f>'Inserção até 2020'!B525</f>
        <v>0</v>
      </c>
      <c r="C525" t="str">
        <f>'Inserção até 2020'!C525</f>
        <v>Tese</v>
      </c>
      <c r="D525" s="97">
        <f>'Inserção até 2020'!D525</f>
        <v>37372</v>
      </c>
      <c r="E525" t="str">
        <f>'Inserção até 2020'!E525</f>
        <v>Vicente Gualberto</v>
      </c>
      <c r="F525" t="str">
        <f>'Inserção até 2020'!F525</f>
        <v>José Maria de Lima</v>
      </c>
      <c r="G525" t="str">
        <f>'Inserção até 2020'!G525</f>
        <v>Aposentado</v>
      </c>
      <c r="H525" t="str">
        <f>'Inserção até 2020'!H525</f>
        <v>Universidade Federal de Lavras</v>
      </c>
      <c r="I525" t="str">
        <f>'Inserção até 2020'!I525</f>
        <v>UFLA</v>
      </c>
      <c r="J525">
        <f>'Inserção até 2020'!J525</f>
        <v>0</v>
      </c>
      <c r="K525" t="str">
        <f>'Inserção até 2020'!K525</f>
        <v>Docente UFLA, pública - aposentado</v>
      </c>
      <c r="L525">
        <f>'Inserção até 2020'!L525</f>
        <v>0</v>
      </c>
      <c r="M525">
        <f>'Inserção até 2020'!M525</f>
        <v>40062</v>
      </c>
      <c r="N525">
        <f>'Inserção até 2020'!N525</f>
        <v>0</v>
      </c>
    </row>
    <row r="526" spans="1:14" ht="14.25" x14ac:dyDescent="0.2">
      <c r="A526">
        <f>'Inserção até 2020'!A60</f>
        <v>0</v>
      </c>
      <c r="B526" s="97">
        <f>'Inserção até 2020'!B60</f>
        <v>0</v>
      </c>
      <c r="C526" t="str">
        <f>'Inserção até 2020'!C60</f>
        <v>Tese</v>
      </c>
      <c r="D526" s="97">
        <f>'Inserção até 2020'!D60</f>
        <v>36623</v>
      </c>
      <c r="E526" t="str">
        <f>'Inserção até 2020'!E60</f>
        <v>Antonio Rodrigues Fernandes</v>
      </c>
      <c r="F526" t="str">
        <f>'Inserção até 2020'!F60</f>
        <v>Janice Guedes de Carvalho</v>
      </c>
      <c r="G526" t="str">
        <f>'Inserção até 2020'!G60</f>
        <v xml:space="preserve">Docente </v>
      </c>
      <c r="H526" t="str">
        <f>'Inserção até 2020'!H60</f>
        <v>Universidade Federal Rural da Amazônia</v>
      </c>
      <c r="I526" t="str">
        <f>'Inserção até 2020'!I60</f>
        <v>UFRA</v>
      </c>
      <c r="J526" t="str">
        <f>'Inserção até 2020'!J60</f>
        <v>Pública</v>
      </c>
      <c r="K526">
        <f>'Inserção até 2020'!K60</f>
        <v>0</v>
      </c>
      <c r="L526">
        <f>'Inserção até 2020'!L60</f>
        <v>0</v>
      </c>
      <c r="M526" s="97">
        <f>'Inserção até 2020'!M526</f>
        <v>44279</v>
      </c>
      <c r="N526">
        <f>'Inserção até 2020'!N60</f>
        <v>0</v>
      </c>
    </row>
    <row r="527" spans="1:14" ht="14.25" hidden="1" x14ac:dyDescent="0.2">
      <c r="A527" t="str">
        <f>'Inserção até 2020'!A527</f>
        <v>Dissertação</v>
      </c>
      <c r="B527" s="97" t="str">
        <f>'Inserção até 2020'!B527</f>
        <v>xx/xx/1984</v>
      </c>
      <c r="C527">
        <f>'Inserção até 2020'!C527</f>
        <v>0</v>
      </c>
      <c r="D527" s="97">
        <f>'Inserção até 2020'!D527</f>
        <v>0</v>
      </c>
      <c r="E527" t="str">
        <f>'Inserção até 2020'!E527</f>
        <v>Vilma da Silva</v>
      </c>
      <c r="F527" t="str">
        <f>'Inserção até 2020'!F527</f>
        <v>Jander Pereira Freire</v>
      </c>
      <c r="G527" t="str">
        <f>'Inserção até 2020'!G527</f>
        <v>Sem informação pós-defesa</v>
      </c>
      <c r="H527">
        <f>'Inserção até 2020'!H527</f>
        <v>0</v>
      </c>
      <c r="I527">
        <f>'Inserção até 2020'!I527</f>
        <v>0</v>
      </c>
      <c r="J527">
        <f>'Inserção até 2020'!J527</f>
        <v>0</v>
      </c>
      <c r="K527" t="str">
        <f>'Inserção até 2020'!K527</f>
        <v>SEM LATTES</v>
      </c>
      <c r="L527">
        <f>'Inserção até 2020'!L527</f>
        <v>0</v>
      </c>
      <c r="M527" t="str">
        <f>'Inserção até 2020'!M527</f>
        <v>sem Lattes</v>
      </c>
      <c r="N527">
        <f>'Inserção até 2020'!N527</f>
        <v>0</v>
      </c>
    </row>
    <row r="528" spans="1:14" ht="14.25" hidden="1" x14ac:dyDescent="0.2">
      <c r="A528" t="str">
        <f>'Inserção até 2020'!A528</f>
        <v>Dissertação</v>
      </c>
      <c r="B528" s="97">
        <f>'Inserção até 2020'!B528</f>
        <v>38383</v>
      </c>
      <c r="C528">
        <f>'Inserção até 2020'!C528</f>
        <v>0</v>
      </c>
      <c r="D528" s="97">
        <f>'Inserção até 2020'!D528</f>
        <v>0</v>
      </c>
      <c r="E528" t="str">
        <f>'Inserção até 2020'!E528</f>
        <v>Vinícius Augusto da Silveira Vieira</v>
      </c>
      <c r="F528" t="str">
        <f>'Inserção até 2020'!F528</f>
        <v>José Maria de Lima</v>
      </c>
      <c r="G528" t="str">
        <f>'Inserção até 2020'!G528</f>
        <v>Funcionalismo Público</v>
      </c>
      <c r="H528" t="str">
        <f>'Inserção até 2020'!H528</f>
        <v>Prefeitura de Sete Lagoas</v>
      </c>
      <c r="I528">
        <f>'Inserção até 2020'!I528</f>
        <v>0</v>
      </c>
      <c r="J528" t="str">
        <f>'Inserção até 2020'!J528</f>
        <v>Consultoria AgroAmbiental</v>
      </c>
      <c r="K528">
        <f>'Inserção até 2020'!K528</f>
        <v>0</v>
      </c>
      <c r="L528" t="str">
        <f>'Inserção até 2020'!L528</f>
        <v>MINISTÉRIO , GOVERNO ESTADUAL, PREFEITURAS</v>
      </c>
      <c r="M528">
        <f>'Inserção até 2020'!M528</f>
        <v>41436</v>
      </c>
      <c r="N528">
        <f>'Inserção até 2020'!N528</f>
        <v>0</v>
      </c>
    </row>
    <row r="529" spans="1:14" ht="14.25" hidden="1" x14ac:dyDescent="0.2">
      <c r="A529" t="str">
        <f>'Inserção até 2020'!A529</f>
        <v>Dissertação</v>
      </c>
      <c r="B529" s="97">
        <f>'Inserção até 2020'!B529</f>
        <v>38442</v>
      </c>
      <c r="C529">
        <f>'Inserção até 2020'!C529</f>
        <v>0</v>
      </c>
      <c r="D529" s="97">
        <f>'Inserção até 2020'!D529</f>
        <v>0</v>
      </c>
      <c r="E529" t="str">
        <f>'Inserção até 2020'!E529</f>
        <v>Vinicíus Martins Ferreira</v>
      </c>
      <c r="F529" t="str">
        <f>'Inserção até 2020'!F529</f>
        <v>Marx Leandro Naves Silva</v>
      </c>
      <c r="G529" t="str">
        <f>'Inserção até 2020'!G529</f>
        <v>Funcionalismo Privado</v>
      </c>
      <c r="H529" t="str">
        <f>'Inserção até 2020'!H529</f>
        <v>Siriema Produtos Ambientais</v>
      </c>
      <c r="I529">
        <f>'Inserção até 2020'!I529</f>
        <v>0</v>
      </c>
      <c r="J529">
        <f>'Inserção até 2020'!J529</f>
        <v>0</v>
      </c>
      <c r="K529">
        <f>'Inserção até 2020'!K529</f>
        <v>0</v>
      </c>
      <c r="L529">
        <f>'Inserção até 2020'!L529</f>
        <v>0</v>
      </c>
      <c r="M529">
        <f>'Inserção até 2020'!M529</f>
        <v>42317</v>
      </c>
      <c r="N529">
        <f>'Inserção até 2020'!N529</f>
        <v>0</v>
      </c>
    </row>
    <row r="530" spans="1:14" ht="14.25" hidden="1" x14ac:dyDescent="0.2">
      <c r="A530" t="str">
        <f>'Inserção até 2020'!A530</f>
        <v>Dissertação</v>
      </c>
      <c r="B530" s="97" t="str">
        <f>'Inserção até 2020'!B530</f>
        <v>xx/xx/1983</v>
      </c>
      <c r="C530">
        <f>'Inserção até 2020'!C530</f>
        <v>0</v>
      </c>
      <c r="D530" s="97">
        <f>'Inserção até 2020'!D530</f>
        <v>0</v>
      </c>
      <c r="E530" t="str">
        <f>'Inserção até 2020'!E530</f>
        <v>Vitor Hugo de Oliveira</v>
      </c>
      <c r="F530" t="str">
        <f>'Inserção até 2020'!F530</f>
        <v>Victor Gonçalves Bahia</v>
      </c>
      <c r="G530" t="str">
        <f>'Inserção até 2020'!G530</f>
        <v>Aposentado</v>
      </c>
      <c r="H530" t="str">
        <f>'Inserção até 2020'!H530</f>
        <v>Empresa Brasileira de Pesquisa Agropecuária</v>
      </c>
      <c r="I530" t="str">
        <f>'Inserção até 2020'!I530</f>
        <v>EMBRAPA</v>
      </c>
      <c r="J530" t="str">
        <f>'Inserção até 2020'!J530</f>
        <v>Pesquisador</v>
      </c>
      <c r="K530" t="str">
        <f>'Inserção até 2020'!K530</f>
        <v xml:space="preserve">Pesq. aposentado EMBRAPA Agroindústria Tropical (Fortaleza – CE) </v>
      </c>
      <c r="L530" t="str">
        <f>'Inserção até 2020'!L530</f>
        <v>AUTARQUIAS FEDERAIS/ESTADUAIS</v>
      </c>
      <c r="M530" t="str">
        <f>'Inserção até 2020'!M530</f>
        <v>15/02/2020</v>
      </c>
      <c r="N530">
        <f>'Inserção até 2020'!N530</f>
        <v>0</v>
      </c>
    </row>
    <row r="531" spans="1:14" ht="14.25" x14ac:dyDescent="0.2">
      <c r="A531" t="str">
        <f>'Inserção até 2020'!A315</f>
        <v>Dissertação</v>
      </c>
      <c r="B531" s="97">
        <f>'Inserção até 2020'!B315</f>
        <v>36035</v>
      </c>
      <c r="C531">
        <f>'Inserção até 2020'!C315</f>
        <v>0</v>
      </c>
      <c r="D531" s="97">
        <f>'Inserção até 2020'!D315</f>
        <v>0</v>
      </c>
      <c r="E531" t="str">
        <f>'Inserção até 2020'!E315</f>
        <v>Leila Sobral Sampaio</v>
      </c>
      <c r="F531" t="str">
        <f>'Inserção até 2020'!F315</f>
        <v>Janice Guedes de Carvalho</v>
      </c>
      <c r="G531" t="str">
        <f>'Inserção até 2020'!G315</f>
        <v xml:space="preserve">Docente </v>
      </c>
      <c r="H531" t="str">
        <f>'Inserção até 2020'!H315</f>
        <v>Universidade Federal Rural da Amazônia</v>
      </c>
      <c r="I531" t="str">
        <f>'Inserção até 2020'!I315</f>
        <v>UFRA</v>
      </c>
      <c r="J531" t="str">
        <f>'Inserção até 2020'!J315</f>
        <v>Pública</v>
      </c>
      <c r="K531" t="str">
        <f>'Inserção até 2020'!K315</f>
        <v>Docente Associada II</v>
      </c>
      <c r="L531">
        <f>'Inserção até 2020'!L315</f>
        <v>0</v>
      </c>
      <c r="M531" s="97">
        <f>'Inserção até 2020'!M531</f>
        <v>43894</v>
      </c>
      <c r="N531">
        <f>'Inserção até 2020'!N315</f>
        <v>0</v>
      </c>
    </row>
    <row r="532" spans="1:14" ht="14.25" x14ac:dyDescent="0.2">
      <c r="A532" t="str">
        <f>'Inserção até 2020'!A454</f>
        <v>Dissertação</v>
      </c>
      <c r="B532" s="97">
        <f>'Inserção até 2020'!B454</f>
        <v>38414</v>
      </c>
      <c r="C532">
        <f>'Inserção até 2020'!C454</f>
        <v>0</v>
      </c>
      <c r="D532" s="97">
        <f>'Inserção até 2020'!D454</f>
        <v>0</v>
      </c>
      <c r="E532" t="str">
        <f>'Inserção até 2020'!E454</f>
        <v>Regilene Angélica da Silva Souza</v>
      </c>
      <c r="F532" t="str">
        <f>'Inserção até 2020'!F454</f>
        <v>João José Marques</v>
      </c>
      <c r="G532" t="str">
        <f>'Inserção até 2020'!G454</f>
        <v xml:space="preserve">Docente </v>
      </c>
      <c r="H532" t="str">
        <f>'Inserção até 2020'!H454</f>
        <v>Universidade Federal Rural da Amazônia</v>
      </c>
      <c r="I532" t="str">
        <f>'Inserção até 2020'!I454</f>
        <v>UFRA</v>
      </c>
      <c r="J532" t="str">
        <f>'Inserção até 2020'!J454</f>
        <v>Pública</v>
      </c>
      <c r="K532">
        <f>'Inserção até 2020'!K454</f>
        <v>0</v>
      </c>
      <c r="L532">
        <f>'Inserção até 2020'!L454</f>
        <v>0</v>
      </c>
      <c r="M532" s="97">
        <f>'Inserção até 2020'!M532</f>
        <v>44200</v>
      </c>
      <c r="N532">
        <f>'Inserção até 2020'!N454</f>
        <v>0</v>
      </c>
    </row>
    <row r="533" spans="1:14" ht="14.25" x14ac:dyDescent="0.2">
      <c r="A533" t="str">
        <f>'Inserção até 2020'!A397</f>
        <v>Dissertação</v>
      </c>
      <c r="B533" s="97">
        <f>'Inserção até 2020'!B397</f>
        <v>35663</v>
      </c>
      <c r="C533" t="str">
        <f>'Inserção até 2020'!C397</f>
        <v>Tese</v>
      </c>
      <c r="D533" s="97">
        <f>'Inserção até 2020'!D397</f>
        <v>37771</v>
      </c>
      <c r="E533" t="str">
        <f>'Inserção até 2020'!E397</f>
        <v>Mateus Rosas Ribeiro Filho</v>
      </c>
      <c r="F533" t="str">
        <f>'Inserção até 2020'!F397</f>
        <v>Nilton Curi/Nilton Curi</v>
      </c>
      <c r="G533" t="str">
        <f>'Inserção até 2020'!G397</f>
        <v xml:space="preserve">Docente </v>
      </c>
      <c r="H533" t="str">
        <f>'Inserção até 2020'!H397</f>
        <v>Universidade Federal Rural de Pernambuco</v>
      </c>
      <c r="I533" t="str">
        <f>'Inserção até 2020'!I397</f>
        <v>UFRPE</v>
      </c>
      <c r="J533" t="str">
        <f>'Inserção até 2020'!J397</f>
        <v>Pública</v>
      </c>
      <c r="K533">
        <f>'Inserção até 2020'!K397</f>
        <v>0</v>
      </c>
      <c r="L533">
        <f>'Inserção até 2020'!L397</f>
        <v>0</v>
      </c>
      <c r="M533" s="97" t="str">
        <f>'Inserção até 2020'!M533</f>
        <v>24/04/2019</v>
      </c>
      <c r="N533">
        <f>'Inserção até 2020'!N397</f>
        <v>0</v>
      </c>
    </row>
    <row r="534" spans="1:14" ht="14.25" hidden="1" x14ac:dyDescent="0.2">
      <c r="A534" t="str">
        <f>'Inserção até 2020'!A534</f>
        <v>Dissertação</v>
      </c>
      <c r="B534" s="97">
        <f>'Inserção até 2020'!B534</f>
        <v>37309</v>
      </c>
      <c r="C534">
        <f>'Inserção até 2020'!C534</f>
        <v>0</v>
      </c>
      <c r="D534" s="97">
        <f>'Inserção até 2020'!D534</f>
        <v>0</v>
      </c>
      <c r="E534" t="str">
        <f>'Inserção até 2020'!E534</f>
        <v>Wagner Luiz Pontes</v>
      </c>
      <c r="F534" t="str">
        <f>'Inserção até 2020'!F534</f>
        <v>José Oswaldo Siqueira</v>
      </c>
      <c r="G534" t="str">
        <f>'Inserção até 2020'!G534</f>
        <v>Sem informação pós-defesa</v>
      </c>
      <c r="H534">
        <f>'Inserção até 2020'!H534</f>
        <v>0</v>
      </c>
      <c r="I534">
        <f>'Inserção até 2020'!I534</f>
        <v>0</v>
      </c>
      <c r="J534">
        <f>'Inserção até 2020'!J534</f>
        <v>0</v>
      </c>
      <c r="K534" t="str">
        <f>'Inserção até 2020'!K534</f>
        <v>? Sem informação após defesa</v>
      </c>
      <c r="L534">
        <f>'Inserção até 2020'!L534</f>
        <v>0</v>
      </c>
      <c r="M534">
        <f>'Inserção até 2020'!M534</f>
        <v>36775</v>
      </c>
      <c r="N534">
        <f>'Inserção até 2020'!N534</f>
        <v>0</v>
      </c>
    </row>
    <row r="535" spans="1:14" ht="14.25" x14ac:dyDescent="0.2">
      <c r="A535">
        <f>'Inserção até 2020'!A181</f>
        <v>0</v>
      </c>
      <c r="B535" s="97">
        <f>'Inserção até 2020'!B181</f>
        <v>0</v>
      </c>
      <c r="C535" t="str">
        <f>'Inserção até 2020'!C181</f>
        <v>Tese</v>
      </c>
      <c r="D535" s="97">
        <f>'Inserção até 2020'!D181</f>
        <v>39624</v>
      </c>
      <c r="E535" t="str">
        <f>'Inserção até 2020'!E181</f>
        <v>Fabricio de Menezes Telo Sampaio</v>
      </c>
      <c r="F535" t="str">
        <f>'Inserção até 2020'!F181</f>
        <v>Mozart Martins Ferreira</v>
      </c>
      <c r="G535" t="str">
        <f>'Inserção até 2020'!G181</f>
        <v xml:space="preserve">Docente </v>
      </c>
      <c r="H535" t="str">
        <f>'Inserção até 2020'!H181</f>
        <v>Universidade Federal Rural do Rio de Janeiro</v>
      </c>
      <c r="I535" t="str">
        <f>'Inserção até 2020'!I181</f>
        <v>UFRRJ</v>
      </c>
      <c r="J535" t="str">
        <f>'Inserção até 2020'!J181</f>
        <v>Pública</v>
      </c>
      <c r="K535">
        <f>'Inserção até 2020'!K181</f>
        <v>0</v>
      </c>
      <c r="L535">
        <f>'Inserção até 2020'!L181</f>
        <v>0</v>
      </c>
      <c r="M535" s="97">
        <f>'Inserção até 2020'!M535</f>
        <v>44077</v>
      </c>
      <c r="N535" t="str">
        <f>'Inserção até 2020'!N181</f>
        <v>http://lattes.cnpq.br/1574542797355309</v>
      </c>
    </row>
    <row r="536" spans="1:14" ht="14.25" x14ac:dyDescent="0.2">
      <c r="A536">
        <f>'Inserção até 2020'!A322</f>
        <v>0</v>
      </c>
      <c r="B536" s="97">
        <f>'Inserção até 2020'!B322</f>
        <v>0</v>
      </c>
      <c r="C536" t="str">
        <f>'Inserção até 2020'!C322</f>
        <v>Tese</v>
      </c>
      <c r="D536" s="97">
        <f>'Inserção até 2020'!D322</f>
        <v>40102</v>
      </c>
      <c r="E536" t="str">
        <f>'Inserção até 2020'!E322</f>
        <v>Ligiane Aparecida Florentino</v>
      </c>
      <c r="F536" t="str">
        <f>'Inserção até 2020'!F322</f>
        <v>Fatima Maria de Souza Moreira</v>
      </c>
      <c r="G536" t="str">
        <f>'Inserção até 2020'!G322</f>
        <v xml:space="preserve">Docente </v>
      </c>
      <c r="H536" t="str">
        <f>'Inserção até 2020'!H322</f>
        <v>Universidade José do Rosário Vellano</v>
      </c>
      <c r="I536" t="str">
        <f>'Inserção até 2020'!I322</f>
        <v>Unifenas</v>
      </c>
      <c r="J536" t="str">
        <f>'Inserção até 2020'!J322</f>
        <v>Privada</v>
      </c>
      <c r="K536">
        <f>'Inserção até 2020'!K322</f>
        <v>0</v>
      </c>
      <c r="L536">
        <f>'Inserção até 2020'!L322</f>
        <v>0</v>
      </c>
      <c r="M536" s="97" t="str">
        <f>'Inserção até 2020'!M536</f>
        <v>14/06/2019</v>
      </c>
      <c r="N536" t="str">
        <f>'Inserção até 2020'!N322</f>
        <v>http://lattes.cnpq.br/3699622468467325</v>
      </c>
    </row>
    <row r="537" spans="1:14" ht="14.25" hidden="1" x14ac:dyDescent="0.2">
      <c r="A537" t="str">
        <f>'Inserção até 2020'!A537</f>
        <v>Dissertação</v>
      </c>
      <c r="B537" s="97">
        <f>'Inserção até 2020'!B537</f>
        <v>36427</v>
      </c>
      <c r="C537">
        <f>'Inserção até 2020'!C537</f>
        <v>0</v>
      </c>
      <c r="D537" s="97">
        <f>'Inserção até 2020'!D537</f>
        <v>0</v>
      </c>
      <c r="E537" t="str">
        <f>'Inserção até 2020'!E537</f>
        <v>Waldo Wilfredo Flores Aylas</v>
      </c>
      <c r="F537" t="str">
        <f>'Inserção até 2020'!F537</f>
        <v>José Oswaldo Siqueira</v>
      </c>
      <c r="G537" t="str">
        <f>'Inserção até 2020'!G537</f>
        <v>Sem informação pós-defesa</v>
      </c>
      <c r="H537">
        <f>'Inserção até 2020'!H537</f>
        <v>0</v>
      </c>
      <c r="I537">
        <f>'Inserção até 2020'!I537</f>
        <v>0</v>
      </c>
      <c r="J537">
        <f>'Inserção até 2020'!J537</f>
        <v>0</v>
      </c>
      <c r="K537" t="str">
        <f>'Inserção até 2020'!K537</f>
        <v>? Sem informação após defesa</v>
      </c>
      <c r="L537">
        <f>'Inserção até 2020'!L537</f>
        <v>0</v>
      </c>
      <c r="M537" t="str">
        <f>'Inserção até 2020'!M537</f>
        <v>sem Lattes</v>
      </c>
      <c r="N537">
        <f>'Inserção até 2020'!N537</f>
        <v>0</v>
      </c>
    </row>
    <row r="538" spans="1:14" ht="14.25" hidden="1" x14ac:dyDescent="0.2">
      <c r="A538" t="str">
        <f>'Inserção até 2020'!A538</f>
        <v>Dissertação</v>
      </c>
      <c r="B538" s="97">
        <f>'Inserção até 2020'!B538</f>
        <v>38385</v>
      </c>
      <c r="C538">
        <f>'Inserção até 2020'!C538</f>
        <v>0</v>
      </c>
      <c r="D538" s="97">
        <f>'Inserção até 2020'!D538</f>
        <v>0</v>
      </c>
      <c r="E538" t="str">
        <f>'Inserção até 2020'!E538</f>
        <v>Walfrido Machado Albernaz</v>
      </c>
      <c r="F538" t="str">
        <f>'Inserção até 2020'!F538</f>
        <v>José Maria de Lima</v>
      </c>
      <c r="G538" t="str">
        <f>'Inserção até 2020'!G538</f>
        <v>Funcionalismo Público</v>
      </c>
      <c r="H538" t="str">
        <f>'Inserção até 2020'!H538</f>
        <v>Empresa de Assistência Técnica e Extensão Rural</v>
      </c>
      <c r="I538" t="str">
        <f>'Inserção até 2020'!I538</f>
        <v>EMATER</v>
      </c>
      <c r="J538" t="str">
        <f>'Inserção até 2020'!J538</f>
        <v>Pesquisador</v>
      </c>
      <c r="K538" t="str">
        <f>'Inserção até 2020'!K538</f>
        <v>Minas Gerais</v>
      </c>
      <c r="L538" t="str">
        <f>'Inserção até 2020'!L538</f>
        <v>EMPRESAS/INSTITUTOS ESTADUAIS DE PESQUISA</v>
      </c>
      <c r="M538" t="str">
        <f>'Inserção até 2020'!M538</f>
        <v>25/02/2018</v>
      </c>
      <c r="N538">
        <f>'Inserção até 2020'!N538</f>
        <v>0</v>
      </c>
    </row>
    <row r="539" spans="1:14" ht="14.25" hidden="1" x14ac:dyDescent="0.2">
      <c r="A539" t="str">
        <f>'Inserção até 2020'!A539</f>
        <v>Dissertação</v>
      </c>
      <c r="B539" s="97" t="str">
        <f>'Inserção até 2020'!B539</f>
        <v>xx/xx/1984</v>
      </c>
      <c r="C539">
        <f>'Inserção até 2020'!C539</f>
        <v>0</v>
      </c>
      <c r="D539" s="97">
        <f>'Inserção até 2020'!D539</f>
        <v>0</v>
      </c>
      <c r="E539" t="str">
        <f>'Inserção até 2020'!E539</f>
        <v>Walter Vancura de Moraes</v>
      </c>
      <c r="F539" t="str">
        <f>'Inserção até 2020'!F539</f>
        <v>Mozart Martins Ferreira</v>
      </c>
      <c r="G539" t="str">
        <f>'Inserção até 2020'!G539</f>
        <v>Sem informação pós-defesa</v>
      </c>
      <c r="H539">
        <f>'Inserção até 2020'!H539</f>
        <v>0</v>
      </c>
      <c r="I539">
        <f>'Inserção até 2020'!I539</f>
        <v>0</v>
      </c>
      <c r="J539">
        <f>'Inserção até 2020'!J539</f>
        <v>0</v>
      </c>
      <c r="K539" t="str">
        <f>'Inserção até 2020'!K539</f>
        <v>? Sem informação após defesa</v>
      </c>
      <c r="L539">
        <f>'Inserção até 2020'!L539</f>
        <v>0</v>
      </c>
      <c r="M539" t="str">
        <f>'Inserção até 2020'!M539</f>
        <v>sem Lattes</v>
      </c>
      <c r="N539">
        <f>'Inserção até 2020'!N539</f>
        <v>0</v>
      </c>
    </row>
    <row r="540" spans="1:14" ht="14.25" x14ac:dyDescent="0.2">
      <c r="A540" t="str">
        <f>'Inserção até 2020'!A223</f>
        <v>Dissertação</v>
      </c>
      <c r="B540" s="97">
        <f>'Inserção até 2020'!B223</f>
        <v>42227</v>
      </c>
      <c r="C540">
        <f>'Inserção até 2020'!C223</f>
        <v>0</v>
      </c>
      <c r="D540" s="97">
        <f>'Inserção até 2020'!D223</f>
        <v>0</v>
      </c>
      <c r="E540" t="str">
        <f>'Inserção até 2020'!E223</f>
        <v>Gonçalves Jotamo Marrenjo</v>
      </c>
      <c r="F540" t="str">
        <f>'Inserção até 2020'!F223</f>
        <v>Yuri Lopes Zinn</v>
      </c>
      <c r="G540" t="str">
        <f>'Inserção até 2020'!G223</f>
        <v xml:space="preserve">Docente </v>
      </c>
      <c r="H540" t="str">
        <f>'Inserção até 2020'!H223</f>
        <v>Universidade Pedagógica de Moçambique</v>
      </c>
      <c r="I540" t="str">
        <f>'Inserção até 2020'!I223</f>
        <v>UPSEJ</v>
      </c>
      <c r="J540" t="str">
        <f>'Inserção até 2020'!J223</f>
        <v>Pública</v>
      </c>
      <c r="K540">
        <f>'Inserção até 2020'!K223</f>
        <v>0</v>
      </c>
      <c r="L540">
        <f>'Inserção até 2020'!L223</f>
        <v>0</v>
      </c>
      <c r="M540" s="97">
        <f>'Inserção até 2020'!M540</f>
        <v>43992</v>
      </c>
      <c r="N540" t="str">
        <f>'Inserção até 2020'!N223</f>
        <v>http://lattes.cnpq.br/1521491790555828</v>
      </c>
    </row>
    <row r="541" spans="1:14" ht="14.25" x14ac:dyDescent="0.2">
      <c r="A541" t="str">
        <f>'Inserção até 2020'!A338</f>
        <v>Dissertação</v>
      </c>
      <c r="B541" s="97" t="str">
        <f>'Inserção até 2020'!B338</f>
        <v>xx/xx/1990</v>
      </c>
      <c r="C541">
        <f>'Inserção até 2020'!C338</f>
        <v>0</v>
      </c>
      <c r="D541" s="97">
        <f>'Inserção até 2020'!D338</f>
        <v>0</v>
      </c>
      <c r="E541" t="str">
        <f>'Inserção até 2020'!E338</f>
        <v>Lúcia Regina Cangussu da Silva</v>
      </c>
      <c r="F541" t="str">
        <f>'Inserção até 2020'!F338</f>
        <v>José Oswaldo Siqueira</v>
      </c>
      <c r="G541" t="str">
        <f>'Inserção até 2020'!G338</f>
        <v xml:space="preserve">Docente </v>
      </c>
      <c r="H541" t="str">
        <f>'Inserção até 2020'!H338</f>
        <v>Universidade Salgado de Oliveira</v>
      </c>
      <c r="I541" t="str">
        <f>'Inserção até 2020'!I338</f>
        <v>UNIVERSO</v>
      </c>
      <c r="J541" t="str">
        <f>'Inserção até 2020'!J338</f>
        <v>Privada</v>
      </c>
      <c r="K541">
        <f>'Inserção até 2020'!K338</f>
        <v>0</v>
      </c>
      <c r="L541">
        <f>'Inserção até 2020'!L338</f>
        <v>0</v>
      </c>
      <c r="M541" s="97">
        <f>'Inserção até 2020'!M541</f>
        <v>43506</v>
      </c>
      <c r="N541">
        <f>'Inserção até 2020'!N338</f>
        <v>0</v>
      </c>
    </row>
    <row r="542" spans="1:14" ht="14.25" x14ac:dyDescent="0.2">
      <c r="A542">
        <f>'Inserção até 2020'!A218</f>
        <v>0</v>
      </c>
      <c r="B542" s="97">
        <f>'Inserção até 2020'!B218</f>
        <v>0</v>
      </c>
      <c r="C542" t="str">
        <f>'Inserção até 2020'!C218</f>
        <v>Tese</v>
      </c>
      <c r="D542" s="97">
        <f>'Inserção até 2020'!D218</f>
        <v>43187</v>
      </c>
      <c r="E542" t="str">
        <f>'Inserção até 2020'!E218</f>
        <v>Giovana Clarice Poggere</v>
      </c>
      <c r="F542" t="str">
        <f>'Inserção até 2020'!F218</f>
        <v>Nilton Curi</v>
      </c>
      <c r="G542" t="str">
        <f>'Inserção até 2020'!G218</f>
        <v xml:space="preserve">Docente </v>
      </c>
      <c r="H542" t="str">
        <f>'Inserção até 2020'!H218</f>
        <v>Universidade Tecnológica Federal do Paraná</v>
      </c>
      <c r="I542" t="str">
        <f>'Inserção até 2020'!I218</f>
        <v>UTFPR</v>
      </c>
      <c r="J542" t="str">
        <f>'Inserção até 2020'!J218</f>
        <v>Pública</v>
      </c>
      <c r="K542" t="str">
        <f>'Inserção até 2020'!K218</f>
        <v>Professor Adjunto</v>
      </c>
      <c r="L542">
        <f>'Inserção até 2020'!L218</f>
        <v>0</v>
      </c>
      <c r="M542" s="97">
        <f>'Inserção até 2020'!M542</f>
        <v>43506</v>
      </c>
      <c r="N542" t="str">
        <f>'Inserção até 2020'!N218</f>
        <v>http://lattes.cnpq.br/0835638119034692</v>
      </c>
    </row>
    <row r="543" spans="1:14" ht="14.25" hidden="1" x14ac:dyDescent="0.2">
      <c r="A543" t="str">
        <f>'Inserção até 2020'!A543</f>
        <v>Dissertação</v>
      </c>
      <c r="B543" s="97">
        <f>'Inserção até 2020'!B543</f>
        <v>34015</v>
      </c>
      <c r="C543">
        <f>'Inserção até 2020'!C543</f>
        <v>0</v>
      </c>
      <c r="D543" s="97">
        <f>'Inserção até 2020'!D543</f>
        <v>0</v>
      </c>
      <c r="E543" t="str">
        <f>'Inserção até 2020'!E543</f>
        <v>Wenceslau Geraldes Teixeira</v>
      </c>
      <c r="F543" t="str">
        <f>'Inserção até 2020'!F543</f>
        <v>Nilton Curi</v>
      </c>
      <c r="G543" t="str">
        <f>'Inserção até 2020'!G543</f>
        <v>Funcionalismo Público</v>
      </c>
      <c r="H543" t="str">
        <f>'Inserção até 2020'!H543</f>
        <v>Empresa Brasileira de Pesquisa Agropecuária</v>
      </c>
      <c r="I543" t="str">
        <f>'Inserção até 2020'!I543</f>
        <v>EMBRAPA</v>
      </c>
      <c r="J543" t="str">
        <f>'Inserção até 2020'!J543</f>
        <v>Pesquisador</v>
      </c>
      <c r="K543" t="str">
        <f>'Inserção até 2020'!K543</f>
        <v>Solos</v>
      </c>
      <c r="L543" t="str">
        <f>'Inserção até 2020'!L543</f>
        <v>AUTARQUIAS FEDERAIS/ESTADUAIS</v>
      </c>
      <c r="M543" t="str">
        <f>'Inserção até 2020'!M543</f>
        <v>16/02/2020</v>
      </c>
      <c r="N543">
        <f>'Inserção até 2020'!N543</f>
        <v>0</v>
      </c>
    </row>
    <row r="544" spans="1:14" ht="14.25" hidden="1" x14ac:dyDescent="0.2">
      <c r="A544" t="str">
        <f>'Inserção até 2020'!A544</f>
        <v>Dissertação</v>
      </c>
      <c r="B544" s="97">
        <f>'Inserção até 2020'!B544</f>
        <v>40757</v>
      </c>
      <c r="C544">
        <f>'Inserção até 2020'!C544</f>
        <v>0</v>
      </c>
      <c r="D544" s="97">
        <f>'Inserção até 2020'!D544</f>
        <v>0</v>
      </c>
      <c r="E544" t="str">
        <f>'Inserção até 2020'!E544</f>
        <v>Wesley de Melo Rangel</v>
      </c>
      <c r="F544" t="str">
        <f>'Inserção até 2020'!F544</f>
        <v>Fatima Maria de Souza Moreira</v>
      </c>
      <c r="G544" t="str">
        <f>'Inserção até 2020'!G544</f>
        <v>Pós-doutorado</v>
      </c>
      <c r="H544" t="str">
        <f>'Inserção até 2020'!H544</f>
        <v>Academy of Sciences of the Czech Republic</v>
      </c>
      <c r="I544" t="str">
        <f>'Inserção até 2020'!I544</f>
        <v>ASCR</v>
      </c>
      <c r="J544">
        <f>'Inserção até 2020'!J544</f>
        <v>0</v>
      </c>
      <c r="K544" t="str">
        <f>'Inserção até 2020'!K544</f>
        <v>Pós-Doutorado ASCR, República Tcheca</v>
      </c>
      <c r="L544">
        <f>'Inserção até 2020'!L544</f>
        <v>0</v>
      </c>
      <c r="M544">
        <f>'Inserção até 2020'!M544</f>
        <v>44223</v>
      </c>
      <c r="N544" t="str">
        <f>'Inserção até 2020'!N544</f>
        <v>http://lattes.cnpq.br/6595978242716353</v>
      </c>
    </row>
    <row r="545" spans="1:14" ht="14.25" hidden="1" x14ac:dyDescent="0.2">
      <c r="A545" t="str">
        <f>'Inserção até 2020'!A545</f>
        <v>Dissertação</v>
      </c>
      <c r="B545" s="97">
        <f>'Inserção até 2020'!B545</f>
        <v>43983</v>
      </c>
      <c r="C545">
        <f>'Inserção até 2020'!C545</f>
        <v>0</v>
      </c>
      <c r="D545" s="97">
        <f>'Inserção até 2020'!D545</f>
        <v>0</v>
      </c>
      <c r="E545" t="str">
        <f>'Inserção até 2020'!E545</f>
        <v>Willian Santiago Villafuerte Cabrera</v>
      </c>
      <c r="F545" t="str">
        <f>'Inserção até 2020'!F545</f>
        <v>Moacir de Souza Dias Junior</v>
      </c>
      <c r="G545" t="str">
        <f>'Inserção até 2020'!G545</f>
        <v>Preparação para doutorado</v>
      </c>
      <c r="H545">
        <f>'Inserção até 2020'!H545</f>
        <v>0</v>
      </c>
      <c r="I545">
        <f>'Inserção até 2020'!I545</f>
        <v>0</v>
      </c>
      <c r="J545">
        <f>'Inserção até 2020'!J545</f>
        <v>0</v>
      </c>
      <c r="K545" t="str">
        <f>'Inserção até 2020'!K545</f>
        <v>preparação para o doutorado</v>
      </c>
      <c r="L545">
        <f>'Inserção até 2020'!L545</f>
        <v>0</v>
      </c>
      <c r="M545">
        <f>'Inserção até 2020'!M545</f>
        <v>43983</v>
      </c>
      <c r="N545" t="str">
        <f>'Inserção até 2020'!N545</f>
        <v>http://lattes.cnpq.br/1403159851405479</v>
      </c>
    </row>
    <row r="546" spans="1:14" ht="14.25" hidden="1" x14ac:dyDescent="0.2">
      <c r="A546" t="str">
        <f>'Inserção até 2020'!A546</f>
        <v>Dissertação</v>
      </c>
      <c r="B546" s="97">
        <f>'Inserção até 2020'!B546</f>
        <v>42615</v>
      </c>
      <c r="C546">
        <f>'Inserção até 2020'!C546</f>
        <v>0</v>
      </c>
      <c r="D546" s="97">
        <f>'Inserção até 2020'!D546</f>
        <v>0</v>
      </c>
      <c r="E546" t="str">
        <f>'Inserção até 2020'!E546</f>
        <v>Wharley Pereira dos Santos</v>
      </c>
      <c r="F546" t="str">
        <f>'Inserção até 2020'!F546</f>
        <v>Marx Leandro Naves Silva</v>
      </c>
      <c r="G546" t="str">
        <f>'Inserção até 2020'!G546</f>
        <v>Doutorado</v>
      </c>
      <c r="H546" t="str">
        <f>'Inserção até 2020'!H546</f>
        <v>Universidade Federal de Lavras</v>
      </c>
      <c r="I546" t="str">
        <f>'Inserção até 2020'!I546</f>
        <v>UFLA</v>
      </c>
      <c r="J546" t="str">
        <f>'Inserção até 2020'!J546</f>
        <v>Programa de Pós-Graduação em Ciência do Solo (PPGCS)</v>
      </c>
      <c r="K546">
        <f>'Inserção até 2020'!K546</f>
        <v>0</v>
      </c>
      <c r="L546">
        <f>'Inserção até 2020'!L546</f>
        <v>0</v>
      </c>
      <c r="M546">
        <f>'Inserção até 2020'!M546</f>
        <v>44292</v>
      </c>
      <c r="N546" t="str">
        <f>'Inserção até 2020'!N546</f>
        <v>http://lattes.cnpq.br/0248613510819116</v>
      </c>
    </row>
    <row r="547" spans="1:14" ht="14.25" hidden="1" x14ac:dyDescent="0.2">
      <c r="A547">
        <f>'Inserção até 2020'!A547</f>
        <v>0</v>
      </c>
      <c r="B547" s="97">
        <f>'Inserção até 2020'!B547</f>
        <v>0</v>
      </c>
      <c r="C547" t="str">
        <f>'Inserção até 2020'!C547</f>
        <v>Tese</v>
      </c>
      <c r="D547" s="97">
        <f>'Inserção até 2020'!D547</f>
        <v>37313</v>
      </c>
      <c r="E547" t="str">
        <f>'Inserção até 2020'!E547</f>
        <v>Yane de Carvalho</v>
      </c>
      <c r="F547" t="str">
        <f>'Inserção até 2020'!F547</f>
        <v>Fatima Maria de Souza Moreira</v>
      </c>
      <c r="G547" t="str">
        <f>'Inserção até 2020'!G547</f>
        <v>Funcionalismo Privado</v>
      </c>
      <c r="H547" t="str">
        <f>'Inserção até 2020'!H547</f>
        <v>Kuehne + Nagel</v>
      </c>
      <c r="I547">
        <f>'Inserção até 2020'!I547</f>
        <v>0</v>
      </c>
      <c r="J547">
        <f>'Inserção até 2020'!J547</f>
        <v>0</v>
      </c>
      <c r="K547" t="str">
        <f>'Inserção até 2020'!K547</f>
        <v>(não atualizado)</v>
      </c>
      <c r="L547">
        <f>'Inserção até 2020'!L547</f>
        <v>0</v>
      </c>
      <c r="M547">
        <f>'Inserção até 2020'!M547</f>
        <v>40887</v>
      </c>
      <c r="N547">
        <f>'Inserção até 2020'!N547</f>
        <v>0</v>
      </c>
    </row>
    <row r="548" spans="1:14" ht="15" hidden="1" customHeight="1" x14ac:dyDescent="0.2">
      <c r="A548" t="str">
        <f>'Inserção até 2020'!A548</f>
        <v>Dissertação</v>
      </c>
      <c r="B548" s="97">
        <f>'Inserção até 2020'!B548</f>
        <v>43154</v>
      </c>
      <c r="C548">
        <f>'Inserção até 2020'!C548</f>
        <v>0</v>
      </c>
      <c r="D548" s="97">
        <f>'Inserção até 2020'!D548</f>
        <v>0</v>
      </c>
      <c r="E548" t="str">
        <f>'Inserção até 2020'!E548</f>
        <v>Yasmmin Tadeu Costa</v>
      </c>
      <c r="F548" t="str">
        <f>'Inserção até 2020'!F548</f>
        <v>Bruno Teixeira Ribeiro</v>
      </c>
      <c r="G548" t="str">
        <f>'Inserção até 2020'!G548</f>
        <v>Doutorado</v>
      </c>
      <c r="H548" t="str">
        <f>'Inserção até 2020'!H548</f>
        <v>Universidade Estadual Centro-Oeste</v>
      </c>
      <c r="I548" t="str">
        <f>'Inserção até 2020'!I548</f>
        <v>UNICENTRO</v>
      </c>
      <c r="J548">
        <f>'Inserção até 2020'!J548</f>
        <v>0</v>
      </c>
      <c r="K548" t="str">
        <f>'Inserção até 2020'!K548</f>
        <v>Doutoranda Geografia</v>
      </c>
      <c r="L548">
        <f>'Inserção até 2020'!L548</f>
        <v>0</v>
      </c>
      <c r="M548">
        <f>'Inserção até 2020'!M548</f>
        <v>44312</v>
      </c>
      <c r="N548" t="str">
        <f>'Inserção até 2020'!N548</f>
        <v>http://lattes.cnpq.br/4069992796148459</v>
      </c>
    </row>
    <row r="549" spans="1:14" ht="15" customHeight="1" x14ac:dyDescent="0.2">
      <c r="A549" t="str">
        <f>'Inserção até 2020'!A214</f>
        <v>Dissertação</v>
      </c>
      <c r="B549" s="97">
        <f>'Inserção até 2020'!B214</f>
        <v>42801</v>
      </c>
      <c r="C549">
        <f>'Inserção até 2020'!C214</f>
        <v>0</v>
      </c>
      <c r="D549" s="97">
        <f>'Inserção até 2020'!D214</f>
        <v>0</v>
      </c>
      <c r="E549" t="str">
        <f>'Inserção até 2020'!E214</f>
        <v>Geslin Mars</v>
      </c>
      <c r="F549" t="str">
        <f>'Inserção até 2020'!F214</f>
        <v>Luiz Roberto Guimarães Guilherme</v>
      </c>
      <c r="G549" t="str">
        <f>'Inserção até 2020'!G214</f>
        <v xml:space="preserve">Docente </v>
      </c>
      <c r="H549" t="str">
        <f>'Inserção até 2020'!H214</f>
        <v>Université Publique du Sudest à Jacmel</v>
      </c>
      <c r="I549" t="str">
        <f>'Inserção até 2020'!I214</f>
        <v>UPSEJ</v>
      </c>
      <c r="J549" t="str">
        <f>'Inserção até 2020'!J214</f>
        <v>Pública</v>
      </c>
      <c r="K549" t="str">
        <f>'Inserção até 2020'!K214</f>
        <v>Haiti</v>
      </c>
      <c r="L549">
        <f>'Inserção até 2020'!L214</f>
        <v>0</v>
      </c>
      <c r="M549" s="97">
        <f>'Inserção até 2020'!M549</f>
        <v>43930</v>
      </c>
      <c r="N549" t="str">
        <f>'Inserção até 2020'!N214</f>
        <v>http://lattes.cnpq.br/2938137148597838</v>
      </c>
    </row>
    <row r="550" spans="1:14" ht="15" customHeight="1" x14ac:dyDescent="0.2">
      <c r="A550">
        <f>'Inserção até 2020'!A444</f>
        <v>0</v>
      </c>
      <c r="B550" s="97">
        <f>'Inserção até 2020'!B444</f>
        <v>0</v>
      </c>
      <c r="C550" t="str">
        <f>'Inserção até 2020'!C444</f>
        <v>Tese</v>
      </c>
      <c r="D550" s="97">
        <f>'Inserção até 2020'!D444</f>
        <v>42352</v>
      </c>
      <c r="E550" t="str">
        <f>'Inserção até 2020'!E444</f>
        <v>Pedro Luiz Terra Lima</v>
      </c>
      <c r="F550" t="str">
        <f>'Inserção até 2020'!F444</f>
        <v>Marx Leandro Naves Silva</v>
      </c>
      <c r="G550" t="str">
        <f>'Inserção até 2020'!G444</f>
        <v xml:space="preserve">Docente </v>
      </c>
      <c r="H550" t="str">
        <f>'Inserção até 2020'!H444</f>
        <v>University Of California Davis</v>
      </c>
      <c r="I550" t="str">
        <f>'Inserção até 2020'!I444</f>
        <v>UCDAVIS</v>
      </c>
      <c r="J550" t="str">
        <f>'Inserção até 2020'!J444</f>
        <v>Pública</v>
      </c>
      <c r="K550" t="str">
        <f>'Inserção até 2020'!K444</f>
        <v>Staff Researcher Associate I, Estados Unidos / Docente</v>
      </c>
      <c r="L550">
        <f>'Inserção até 2020'!L444</f>
        <v>0</v>
      </c>
      <c r="M550" s="97">
        <f>'Inserção até 2020'!M550</f>
        <v>41463</v>
      </c>
      <c r="N550" t="str">
        <f>'Inserção até 2020'!N444</f>
        <v>http://lattes.cnpq.br/7321236487353585</v>
      </c>
    </row>
    <row r="551" spans="1:14" ht="15" customHeight="1" x14ac:dyDescent="0.2">
      <c r="B551" s="97"/>
      <c r="D551" s="97"/>
      <c r="M551" s="97"/>
    </row>
    <row r="552" spans="1:14" ht="15" customHeight="1" x14ac:dyDescent="0.2">
      <c r="B552" s="97"/>
      <c r="D552" s="97"/>
      <c r="M552" s="97"/>
    </row>
    <row r="553" spans="1:14" ht="15" customHeight="1" x14ac:dyDescent="0.2">
      <c r="B553" s="97"/>
      <c r="D553" s="97"/>
      <c r="F553" s="104" t="s">
        <v>19</v>
      </c>
      <c r="G553" s="144">
        <f>COUNTIFS(G5:G550,F553)</f>
        <v>218</v>
      </c>
      <c r="I553" s="143" t="s">
        <v>859</v>
      </c>
      <c r="J553" s="144">
        <f>COUNTIFS(J5:J550,I553)</f>
        <v>198</v>
      </c>
      <c r="K553" s="23">
        <f>(J553*100)/J555</f>
        <v>89.189189189189193</v>
      </c>
      <c r="M553" s="97"/>
    </row>
    <row r="554" spans="1:14" ht="15" customHeight="1" x14ac:dyDescent="0.2">
      <c r="B554" s="97"/>
      <c r="D554" s="97"/>
      <c r="F554" s="104" t="s">
        <v>479</v>
      </c>
      <c r="G554" s="144">
        <f>COUNTIFS(G5:G550,F554)</f>
        <v>1</v>
      </c>
      <c r="I554" s="143" t="s">
        <v>860</v>
      </c>
      <c r="J554" s="144">
        <f>COUNTIFS(J5:J550,I554)</f>
        <v>24</v>
      </c>
      <c r="K554" s="23">
        <f>(J554*100)/J555</f>
        <v>10.810810810810811</v>
      </c>
      <c r="M554" s="97"/>
    </row>
    <row r="555" spans="1:14" ht="15" customHeight="1" x14ac:dyDescent="0.25">
      <c r="B555" s="97"/>
      <c r="D555" s="97"/>
      <c r="F555" s="103" t="s">
        <v>278</v>
      </c>
      <c r="G555" s="144">
        <f>COUNTIFS(G5:G550,F555)</f>
        <v>3</v>
      </c>
      <c r="I555" s="21"/>
      <c r="J555" s="144">
        <f>SUM(J553:J554)</f>
        <v>222</v>
      </c>
      <c r="M555" s="97"/>
    </row>
    <row r="556" spans="1:14" ht="15" customHeight="1" x14ac:dyDescent="0.2">
      <c r="B556" s="97"/>
      <c r="D556" s="97"/>
      <c r="G556" s="144">
        <f>SUM(G553:G555)</f>
        <v>222</v>
      </c>
      <c r="M556" s="97"/>
    </row>
    <row r="557" spans="1:14" ht="15" customHeight="1" x14ac:dyDescent="0.2">
      <c r="B557" s="97"/>
      <c r="D557" s="97"/>
      <c r="M557" s="97"/>
    </row>
    <row r="558" spans="1:14" ht="15" customHeight="1" x14ac:dyDescent="0.2">
      <c r="B558" s="97"/>
      <c r="D558" s="97"/>
      <c r="M558" s="97"/>
    </row>
    <row r="559" spans="1:14" s="21" customFormat="1" ht="15" customHeight="1" x14ac:dyDescent="0.2"/>
    <row r="560" spans="1:14" s="21" customFormat="1" ht="15" customHeight="1" x14ac:dyDescent="0.2"/>
    <row r="561" spans="3:16" s="21" customFormat="1" ht="15" customHeight="1" x14ac:dyDescent="0.25">
      <c r="C561" s="152"/>
      <c r="F561" s="20"/>
      <c r="I561" s="20"/>
      <c r="L561" s="17"/>
      <c r="M561" s="18"/>
      <c r="N561" s="18"/>
      <c r="O561" s="19"/>
    </row>
    <row r="562" spans="3:16" s="21" customFormat="1" ht="15" customHeight="1" x14ac:dyDescent="0.25">
      <c r="C562" s="152"/>
      <c r="F562" s="20"/>
      <c r="I562" s="20"/>
      <c r="L562" s="17"/>
      <c r="M562" s="18"/>
      <c r="N562" s="18"/>
      <c r="O562" s="19"/>
      <c r="P562" s="18"/>
    </row>
    <row r="563" spans="3:16" s="21" customFormat="1" ht="15" customHeight="1" x14ac:dyDescent="0.25">
      <c r="C563" s="152"/>
      <c r="L563" s="17"/>
      <c r="M563" s="18"/>
      <c r="N563" s="18"/>
      <c r="O563" s="19"/>
      <c r="P563" s="18"/>
    </row>
    <row r="564" spans="3:16" s="21" customFormat="1" ht="15" customHeight="1" x14ac:dyDescent="0.25">
      <c r="C564" s="152"/>
      <c r="F564" s="20"/>
      <c r="I564" s="20"/>
      <c r="L564" s="17"/>
      <c r="M564" s="18"/>
      <c r="N564" s="18"/>
      <c r="O564" s="19"/>
      <c r="P564" s="17"/>
    </row>
    <row r="565" spans="3:16" s="21" customFormat="1" ht="15" customHeight="1" x14ac:dyDescent="0.25">
      <c r="C565" s="152"/>
      <c r="F565" s="17"/>
      <c r="I565" s="17"/>
      <c r="K565" s="20"/>
      <c r="L565" s="20"/>
      <c r="O565" s="18"/>
      <c r="P565" s="17"/>
    </row>
    <row r="566" spans="3:16" s="21" customFormat="1" ht="15" customHeight="1" x14ac:dyDescent="0.25">
      <c r="C566" s="152"/>
      <c r="F566" s="20"/>
      <c r="I566" s="20"/>
      <c r="L566" s="20"/>
      <c r="P566" s="17"/>
    </row>
    <row r="567" spans="3:16" s="21" customFormat="1" ht="15" customHeight="1" x14ac:dyDescent="0.25">
      <c r="C567" s="153"/>
      <c r="F567" s="20"/>
      <c r="I567" s="148" t="s">
        <v>843</v>
      </c>
      <c r="J567" t="s">
        <v>860</v>
      </c>
      <c r="L567" s="17"/>
      <c r="M567" s="18"/>
      <c r="N567" s="18"/>
      <c r="O567" s="19"/>
      <c r="P567" s="17"/>
    </row>
    <row r="568" spans="3:16" s="21" customFormat="1" ht="15" customHeight="1" x14ac:dyDescent="0.25">
      <c r="C568" s="152"/>
      <c r="D568" s="20"/>
      <c r="F568" s="20"/>
      <c r="I568" s="20"/>
      <c r="L568" s="17"/>
      <c r="M568" s="18"/>
      <c r="N568" s="18"/>
      <c r="O568" s="19"/>
      <c r="P568" s="17"/>
    </row>
    <row r="569" spans="3:16" s="21" customFormat="1" ht="15" customHeight="1" x14ac:dyDescent="0.25">
      <c r="C569" s="152"/>
      <c r="D569" s="20" t="s">
        <v>5</v>
      </c>
      <c r="E569" s="21" t="s">
        <v>842</v>
      </c>
      <c r="F569" s="20" t="s">
        <v>849</v>
      </c>
      <c r="G569" s="21" t="s">
        <v>843</v>
      </c>
      <c r="I569" s="148" t="s">
        <v>1637</v>
      </c>
      <c r="J569" t="s">
        <v>1640</v>
      </c>
      <c r="K569"/>
      <c r="L569"/>
      <c r="M569"/>
      <c r="P569" s="17"/>
    </row>
    <row r="570" spans="3:16" s="21" customFormat="1" ht="15" customHeight="1" x14ac:dyDescent="0.25">
      <c r="C570" s="152"/>
      <c r="D570" s="20" t="s">
        <v>19</v>
      </c>
      <c r="E570" s="21" t="s">
        <v>1294</v>
      </c>
      <c r="F570" s="20" t="s">
        <v>1295</v>
      </c>
      <c r="G570" s="21" t="s">
        <v>860</v>
      </c>
      <c r="I570" s="149" t="s">
        <v>1294</v>
      </c>
      <c r="J570" s="150">
        <v>1</v>
      </c>
      <c r="K570"/>
      <c r="L570" s="149" t="s">
        <v>1294</v>
      </c>
      <c r="M570" s="150">
        <v>1</v>
      </c>
      <c r="N570" s="18"/>
      <c r="O570" s="19"/>
      <c r="P570" s="17"/>
    </row>
    <row r="571" spans="3:16" s="21" customFormat="1" ht="15" customHeight="1" x14ac:dyDescent="0.25">
      <c r="C571" s="152"/>
      <c r="D571" s="20" t="s">
        <v>19</v>
      </c>
      <c r="E571" s="21" t="s">
        <v>1183</v>
      </c>
      <c r="F571" s="20" t="s">
        <v>760</v>
      </c>
      <c r="G571" s="21" t="s">
        <v>859</v>
      </c>
      <c r="I571" s="149" t="s">
        <v>1127</v>
      </c>
      <c r="J571" s="150">
        <v>1</v>
      </c>
      <c r="K571"/>
      <c r="L571" s="149" t="s">
        <v>1127</v>
      </c>
      <c r="M571" s="150">
        <v>1</v>
      </c>
      <c r="N571" s="19"/>
      <c r="O571" s="18"/>
      <c r="P571" s="17"/>
    </row>
    <row r="572" spans="3:16" s="21" customFormat="1" ht="15" customHeight="1" x14ac:dyDescent="0.25">
      <c r="C572" s="152"/>
      <c r="D572" s="20" t="s">
        <v>19</v>
      </c>
      <c r="E572" s="21" t="s">
        <v>1127</v>
      </c>
      <c r="F572" s="20" t="s">
        <v>1128</v>
      </c>
      <c r="G572" s="21" t="s">
        <v>860</v>
      </c>
      <c r="I572" s="149" t="s">
        <v>863</v>
      </c>
      <c r="J572" s="150">
        <v>1</v>
      </c>
      <c r="K572"/>
      <c r="L572" s="149" t="s">
        <v>863</v>
      </c>
      <c r="M572" s="150">
        <v>1</v>
      </c>
      <c r="N572" s="18"/>
      <c r="O572" s="19"/>
      <c r="P572" s="17"/>
    </row>
    <row r="573" spans="3:16" s="21" customFormat="1" ht="15" customHeight="1" x14ac:dyDescent="0.25">
      <c r="C573" s="152"/>
      <c r="D573" s="20" t="s">
        <v>19</v>
      </c>
      <c r="E573" s="21" t="s">
        <v>863</v>
      </c>
      <c r="F573" s="20" t="s">
        <v>864</v>
      </c>
      <c r="G573" s="21" t="s">
        <v>860</v>
      </c>
      <c r="I573" s="149" t="s">
        <v>1011</v>
      </c>
      <c r="J573" s="150">
        <v>2</v>
      </c>
      <c r="K573"/>
      <c r="L573" s="149" t="s">
        <v>1088</v>
      </c>
      <c r="M573" s="150">
        <v>1</v>
      </c>
      <c r="N573" s="18"/>
      <c r="O573" s="19"/>
      <c r="P573" s="17"/>
    </row>
    <row r="574" spans="3:16" s="21" customFormat="1" ht="15" customHeight="1" x14ac:dyDescent="0.25">
      <c r="C574" s="152"/>
      <c r="D574" s="20" t="s">
        <v>19</v>
      </c>
      <c r="E574" s="21" t="s">
        <v>1011</v>
      </c>
      <c r="F574" s="20" t="s">
        <v>1012</v>
      </c>
      <c r="G574" s="21" t="s">
        <v>860</v>
      </c>
      <c r="I574" s="149" t="s">
        <v>1088</v>
      </c>
      <c r="J574" s="150">
        <v>1</v>
      </c>
      <c r="K574"/>
      <c r="L574" s="149" t="s">
        <v>1641</v>
      </c>
      <c r="M574" s="150">
        <v>1</v>
      </c>
      <c r="N574" s="18"/>
      <c r="O574" s="19"/>
      <c r="P574" s="17"/>
    </row>
    <row r="575" spans="3:16" s="21" customFormat="1" ht="15" customHeight="1" x14ac:dyDescent="0.25">
      <c r="C575" s="152"/>
      <c r="D575" s="20" t="s">
        <v>19</v>
      </c>
      <c r="E575" s="21" t="s">
        <v>1011</v>
      </c>
      <c r="F575" s="20" t="s">
        <v>1012</v>
      </c>
      <c r="G575" s="21" t="s">
        <v>860</v>
      </c>
      <c r="I575" s="149" t="s">
        <v>1641</v>
      </c>
      <c r="J575" s="150">
        <v>1</v>
      </c>
      <c r="K575"/>
      <c r="L575" s="149" t="s">
        <v>932</v>
      </c>
      <c r="M575" s="150">
        <v>1</v>
      </c>
      <c r="N575" s="18"/>
      <c r="O575" s="19"/>
      <c r="P575" s="17"/>
    </row>
    <row r="576" spans="3:16" s="21" customFormat="1" ht="15" customHeight="1" x14ac:dyDescent="0.25">
      <c r="C576" s="152"/>
      <c r="D576" s="20" t="s">
        <v>19</v>
      </c>
      <c r="E576" s="21" t="s">
        <v>1088</v>
      </c>
      <c r="F576" s="20" t="s">
        <v>1089</v>
      </c>
      <c r="G576" s="21" t="s">
        <v>860</v>
      </c>
      <c r="I576" s="149" t="s">
        <v>932</v>
      </c>
      <c r="J576" s="150">
        <v>1</v>
      </c>
      <c r="K576"/>
      <c r="L576" s="149" t="s">
        <v>1300</v>
      </c>
      <c r="M576" s="150">
        <v>1</v>
      </c>
      <c r="N576" s="18"/>
      <c r="O576" s="19"/>
      <c r="P576" s="22"/>
    </row>
    <row r="577" spans="3:16" s="21" customFormat="1" ht="15" customHeight="1" x14ac:dyDescent="0.25">
      <c r="C577" s="152"/>
      <c r="D577" s="20" t="s">
        <v>19</v>
      </c>
      <c r="E577" s="21" t="s">
        <v>932</v>
      </c>
      <c r="F577" s="20" t="s">
        <v>933</v>
      </c>
      <c r="G577" s="21" t="s">
        <v>860</v>
      </c>
      <c r="I577" s="149" t="s">
        <v>1300</v>
      </c>
      <c r="J577" s="150">
        <v>1</v>
      </c>
      <c r="K577"/>
      <c r="L577" s="149" t="s">
        <v>763</v>
      </c>
      <c r="M577" s="150">
        <v>1</v>
      </c>
      <c r="N577" s="18"/>
      <c r="O577" s="19"/>
      <c r="P577" s="17"/>
    </row>
    <row r="578" spans="3:16" s="21" customFormat="1" ht="15" customHeight="1" x14ac:dyDescent="0.25">
      <c r="C578" s="152"/>
      <c r="D578" s="20" t="s">
        <v>19</v>
      </c>
      <c r="E578" s="21" t="s">
        <v>1300</v>
      </c>
      <c r="F578" s="20" t="s">
        <v>1301</v>
      </c>
      <c r="G578" s="21" t="s">
        <v>860</v>
      </c>
      <c r="I578" s="149" t="s">
        <v>763</v>
      </c>
      <c r="J578" s="150">
        <v>1</v>
      </c>
      <c r="K578"/>
      <c r="L578" s="149" t="s">
        <v>886</v>
      </c>
      <c r="M578" s="150">
        <v>1</v>
      </c>
      <c r="N578" s="18"/>
      <c r="O578" s="19"/>
      <c r="P578" s="17"/>
    </row>
    <row r="579" spans="3:16" s="21" customFormat="1" ht="15" customHeight="1" x14ac:dyDescent="0.25">
      <c r="C579" s="152"/>
      <c r="D579" s="20" t="s">
        <v>19</v>
      </c>
      <c r="E579" s="21" t="s">
        <v>978</v>
      </c>
      <c r="F579" s="20" t="s">
        <v>980</v>
      </c>
      <c r="G579" s="21" t="s">
        <v>859</v>
      </c>
      <c r="I579" s="149" t="s">
        <v>886</v>
      </c>
      <c r="J579" s="150">
        <v>1</v>
      </c>
      <c r="K579"/>
      <c r="L579" s="149" t="s">
        <v>1188</v>
      </c>
      <c r="M579" s="150">
        <v>1</v>
      </c>
      <c r="N579" s="18"/>
      <c r="O579" s="19"/>
      <c r="P579" s="17"/>
    </row>
    <row r="580" spans="3:16" s="21" customFormat="1" ht="15" customHeight="1" x14ac:dyDescent="0.25">
      <c r="C580" s="152"/>
      <c r="D580" s="20" t="s">
        <v>19</v>
      </c>
      <c r="E580" s="21" t="s">
        <v>1001</v>
      </c>
      <c r="F580" s="21" t="s">
        <v>1001</v>
      </c>
      <c r="G580" s="21" t="s">
        <v>859</v>
      </c>
      <c r="I580" s="149" t="s">
        <v>1188</v>
      </c>
      <c r="J580" s="150">
        <v>1</v>
      </c>
      <c r="K580"/>
      <c r="L580" s="149" t="s">
        <v>875</v>
      </c>
      <c r="M580" s="150">
        <v>1</v>
      </c>
      <c r="N580" s="18"/>
      <c r="O580" s="19"/>
      <c r="P580" s="19"/>
    </row>
    <row r="581" spans="3:16" s="21" customFormat="1" ht="15" customHeight="1" x14ac:dyDescent="0.25">
      <c r="C581" s="154"/>
      <c r="D581" s="20" t="s">
        <v>19</v>
      </c>
      <c r="E581" s="21" t="s">
        <v>763</v>
      </c>
      <c r="F581" s="20" t="s">
        <v>1231</v>
      </c>
      <c r="G581" s="21" t="s">
        <v>860</v>
      </c>
      <c r="I581" s="149" t="s">
        <v>875</v>
      </c>
      <c r="J581" s="150">
        <v>1</v>
      </c>
      <c r="K581"/>
      <c r="L581" s="149" t="s">
        <v>1107</v>
      </c>
      <c r="M581" s="150">
        <v>1</v>
      </c>
      <c r="O581" s="19"/>
      <c r="P581" s="18"/>
    </row>
    <row r="582" spans="3:16" s="21" customFormat="1" ht="15" customHeight="1" x14ac:dyDescent="0.25">
      <c r="C582" s="152"/>
      <c r="D582" s="20" t="s">
        <v>19</v>
      </c>
      <c r="E582" s="21" t="s">
        <v>886</v>
      </c>
      <c r="F582" s="20" t="s">
        <v>885</v>
      </c>
      <c r="G582" s="21" t="s">
        <v>860</v>
      </c>
      <c r="I582" s="149" t="s">
        <v>1107</v>
      </c>
      <c r="J582" s="150">
        <v>1</v>
      </c>
      <c r="K582"/>
      <c r="L582" s="149" t="s">
        <v>1233</v>
      </c>
      <c r="M582" s="150">
        <v>1</v>
      </c>
    </row>
    <row r="583" spans="3:16" s="21" customFormat="1" ht="15" customHeight="1" x14ac:dyDescent="0.25">
      <c r="C583" s="152"/>
      <c r="D583" s="20" t="s">
        <v>19</v>
      </c>
      <c r="E583" s="21" t="s">
        <v>1188</v>
      </c>
      <c r="F583" s="20" t="s">
        <v>1189</v>
      </c>
      <c r="G583" s="21" t="s">
        <v>860</v>
      </c>
      <c r="I583" s="149" t="s">
        <v>1233</v>
      </c>
      <c r="J583" s="150">
        <v>1</v>
      </c>
      <c r="K583"/>
      <c r="L583" s="149" t="s">
        <v>1227</v>
      </c>
      <c r="M583" s="150">
        <v>1</v>
      </c>
    </row>
    <row r="584" spans="3:16" s="21" customFormat="1" ht="15" customHeight="1" x14ac:dyDescent="0.25">
      <c r="C584" s="154"/>
      <c r="D584" s="20" t="s">
        <v>19</v>
      </c>
      <c r="E584" s="21" t="s">
        <v>875</v>
      </c>
      <c r="F584" s="20" t="s">
        <v>876</v>
      </c>
      <c r="G584" s="21" t="s">
        <v>860</v>
      </c>
      <c r="I584" s="149" t="s">
        <v>1227</v>
      </c>
      <c r="J584" s="150">
        <v>1</v>
      </c>
      <c r="K584"/>
      <c r="L584" s="149" t="s">
        <v>858</v>
      </c>
      <c r="M584" s="150">
        <v>1</v>
      </c>
      <c r="N584" s="155"/>
    </row>
    <row r="585" spans="3:16" s="21" customFormat="1" ht="15" customHeight="1" x14ac:dyDescent="0.25">
      <c r="C585" s="152"/>
      <c r="D585" s="20" t="s">
        <v>19</v>
      </c>
      <c r="E585" s="21" t="s">
        <v>1107</v>
      </c>
      <c r="F585" s="20" t="s">
        <v>1106</v>
      </c>
      <c r="G585" s="21" t="s">
        <v>860</v>
      </c>
      <c r="I585" s="149" t="s">
        <v>1051</v>
      </c>
      <c r="J585" s="150">
        <v>2</v>
      </c>
      <c r="K585"/>
      <c r="L585" s="149" t="s">
        <v>1147</v>
      </c>
      <c r="M585" s="150">
        <v>1</v>
      </c>
      <c r="N585" s="155"/>
    </row>
    <row r="586" spans="3:16" s="21" customFormat="1" ht="15" customHeight="1" x14ac:dyDescent="0.25">
      <c r="C586" s="152"/>
      <c r="D586" s="20" t="s">
        <v>19</v>
      </c>
      <c r="E586" s="21" t="s">
        <v>1233</v>
      </c>
      <c r="F586" s="20" t="s">
        <v>1232</v>
      </c>
      <c r="G586" s="21" t="s">
        <v>860</v>
      </c>
      <c r="I586" s="149" t="s">
        <v>1118</v>
      </c>
      <c r="J586" s="150">
        <v>2</v>
      </c>
      <c r="K586"/>
      <c r="L586" s="149" t="s">
        <v>1091</v>
      </c>
      <c r="M586" s="150">
        <v>1</v>
      </c>
    </row>
    <row r="587" spans="3:16" s="21" customFormat="1" ht="15" customHeight="1" x14ac:dyDescent="0.25">
      <c r="C587" s="152"/>
      <c r="D587" s="20" t="s">
        <v>19</v>
      </c>
      <c r="E587" s="21" t="s">
        <v>997</v>
      </c>
      <c r="F587" s="20" t="s">
        <v>766</v>
      </c>
      <c r="G587" s="21" t="s">
        <v>859</v>
      </c>
      <c r="I587" s="149" t="s">
        <v>858</v>
      </c>
      <c r="J587" s="150">
        <v>1</v>
      </c>
      <c r="K587"/>
      <c r="L587" s="149" t="s">
        <v>1104</v>
      </c>
      <c r="M587" s="150">
        <v>1</v>
      </c>
    </row>
    <row r="588" spans="3:16" s="21" customFormat="1" ht="15" customHeight="1" x14ac:dyDescent="0.25">
      <c r="C588" s="152"/>
      <c r="D588" s="20" t="s">
        <v>19</v>
      </c>
      <c r="E588" s="21" t="s">
        <v>1109</v>
      </c>
      <c r="F588" s="20" t="s">
        <v>1110</v>
      </c>
      <c r="G588" s="21" t="s">
        <v>859</v>
      </c>
      <c r="I588" s="149" t="s">
        <v>1147</v>
      </c>
      <c r="J588" s="150">
        <v>1</v>
      </c>
      <c r="K588"/>
    </row>
    <row r="589" spans="3:16" s="21" customFormat="1" ht="15" customHeight="1" x14ac:dyDescent="0.25">
      <c r="C589" s="152"/>
      <c r="D589" s="20" t="s">
        <v>19</v>
      </c>
      <c r="E589" s="21" t="s">
        <v>1230</v>
      </c>
      <c r="F589" s="20" t="s">
        <v>761</v>
      </c>
      <c r="G589" s="21" t="s">
        <v>859</v>
      </c>
      <c r="I589" s="149" t="s">
        <v>1091</v>
      </c>
      <c r="J589" s="150">
        <v>1</v>
      </c>
      <c r="K589"/>
      <c r="L589" s="149" t="s">
        <v>1011</v>
      </c>
      <c r="M589" s="150">
        <v>2</v>
      </c>
    </row>
    <row r="590" spans="3:16" s="21" customFormat="1" ht="15" customHeight="1" x14ac:dyDescent="0.25">
      <c r="C590" s="152"/>
      <c r="D590" s="20" t="s">
        <v>19</v>
      </c>
      <c r="E590" s="21" t="s">
        <v>870</v>
      </c>
      <c r="F590" s="20" t="s">
        <v>769</v>
      </c>
      <c r="G590" s="21" t="s">
        <v>859</v>
      </c>
      <c r="I590" s="149" t="s">
        <v>1104</v>
      </c>
      <c r="J590" s="150">
        <v>1</v>
      </c>
      <c r="K590"/>
      <c r="L590" s="149" t="s">
        <v>1051</v>
      </c>
      <c r="M590" s="150">
        <v>2</v>
      </c>
    </row>
    <row r="591" spans="3:16" s="21" customFormat="1" ht="15" customHeight="1" x14ac:dyDescent="0.25">
      <c r="C591" s="152"/>
      <c r="D591" s="20" t="s">
        <v>19</v>
      </c>
      <c r="E591" s="21" t="s">
        <v>1185</v>
      </c>
      <c r="F591" s="20" t="s">
        <v>764</v>
      </c>
      <c r="G591" s="21" t="s">
        <v>859</v>
      </c>
      <c r="I591" s="149" t="s">
        <v>1638</v>
      </c>
      <c r="J591" s="150">
        <v>24</v>
      </c>
      <c r="K591"/>
      <c r="L591" s="149" t="s">
        <v>1118</v>
      </c>
      <c r="M591" s="150">
        <v>2</v>
      </c>
    </row>
    <row r="592" spans="3:16" s="21" customFormat="1" ht="15" customHeight="1" x14ac:dyDescent="0.25">
      <c r="C592" s="152"/>
      <c r="D592" s="20" t="s">
        <v>19</v>
      </c>
      <c r="E592" s="21" t="s">
        <v>1155</v>
      </c>
      <c r="F592" s="20" t="s">
        <v>766</v>
      </c>
      <c r="G592" s="21" t="s">
        <v>859</v>
      </c>
      <c r="I592"/>
      <c r="J592"/>
      <c r="K592"/>
      <c r="L592"/>
      <c r="M592"/>
    </row>
    <row r="593" spans="3:16" s="21" customFormat="1" ht="15" customHeight="1" x14ac:dyDescent="0.25">
      <c r="C593" s="152"/>
      <c r="D593" s="20" t="s">
        <v>19</v>
      </c>
      <c r="E593" s="21" t="s">
        <v>1079</v>
      </c>
      <c r="F593" s="21" t="s">
        <v>1078</v>
      </c>
      <c r="G593" s="21" t="s">
        <v>859</v>
      </c>
      <c r="I593"/>
      <c r="J593"/>
      <c r="K593"/>
      <c r="L593"/>
      <c r="M593"/>
    </row>
    <row r="594" spans="3:16" s="21" customFormat="1" ht="15" customHeight="1" x14ac:dyDescent="0.25">
      <c r="C594" s="152"/>
      <c r="D594" s="20" t="s">
        <v>19</v>
      </c>
      <c r="E594" s="21" t="s">
        <v>1079</v>
      </c>
      <c r="F594" s="20" t="s">
        <v>1078</v>
      </c>
      <c r="G594" s="21" t="s">
        <v>859</v>
      </c>
      <c r="I594" s="148" t="s">
        <v>843</v>
      </c>
      <c r="J594" t="s">
        <v>859</v>
      </c>
      <c r="K594"/>
      <c r="L594"/>
      <c r="M594"/>
    </row>
    <row r="595" spans="3:16" s="21" customFormat="1" ht="15" customHeight="1" x14ac:dyDescent="0.25">
      <c r="C595" s="152"/>
      <c r="D595" s="20" t="s">
        <v>19</v>
      </c>
      <c r="E595" s="21" t="s">
        <v>1079</v>
      </c>
      <c r="F595" s="21" t="s">
        <v>1078</v>
      </c>
      <c r="G595" s="21" t="s">
        <v>859</v>
      </c>
      <c r="I595"/>
      <c r="J595"/>
      <c r="K595"/>
      <c r="L595"/>
      <c r="M595"/>
    </row>
    <row r="596" spans="3:16" s="21" customFormat="1" ht="15" customHeight="1" x14ac:dyDescent="0.25">
      <c r="C596" s="152"/>
      <c r="D596" s="20" t="s">
        <v>19</v>
      </c>
      <c r="E596" s="21" t="s">
        <v>1180</v>
      </c>
      <c r="F596" s="20" t="s">
        <v>771</v>
      </c>
      <c r="G596" s="21" t="s">
        <v>859</v>
      </c>
      <c r="I596" s="148" t="s">
        <v>1637</v>
      </c>
      <c r="J596" t="s">
        <v>1640</v>
      </c>
      <c r="K596"/>
      <c r="L596"/>
      <c r="M596"/>
    </row>
    <row r="597" spans="3:16" s="21" customFormat="1" ht="15" customHeight="1" x14ac:dyDescent="0.25">
      <c r="C597" s="152"/>
      <c r="D597" s="20" t="s">
        <v>19</v>
      </c>
      <c r="E597" s="21" t="s">
        <v>856</v>
      </c>
      <c r="F597" s="20" t="s">
        <v>772</v>
      </c>
      <c r="G597" s="21" t="s">
        <v>859</v>
      </c>
      <c r="I597" s="149" t="s">
        <v>760</v>
      </c>
      <c r="J597" s="150">
        <v>1</v>
      </c>
      <c r="K597"/>
      <c r="L597" t="s">
        <v>760</v>
      </c>
      <c r="M597">
        <v>1</v>
      </c>
      <c r="O597" t="s">
        <v>762</v>
      </c>
      <c r="P597">
        <v>2</v>
      </c>
    </row>
    <row r="598" spans="3:16" s="21" customFormat="1" ht="15" customHeight="1" x14ac:dyDescent="0.25">
      <c r="C598" s="152"/>
      <c r="D598" s="20" t="s">
        <v>19</v>
      </c>
      <c r="E598" s="21" t="s">
        <v>1165</v>
      </c>
      <c r="F598" s="20" t="s">
        <v>762</v>
      </c>
      <c r="G598" s="21" t="s">
        <v>859</v>
      </c>
      <c r="I598" s="149" t="s">
        <v>1001</v>
      </c>
      <c r="J598" s="150">
        <v>1</v>
      </c>
      <c r="K598"/>
      <c r="L598" t="s">
        <v>1001</v>
      </c>
      <c r="M598">
        <v>1</v>
      </c>
      <c r="O598" t="s">
        <v>764</v>
      </c>
      <c r="P598">
        <v>2</v>
      </c>
    </row>
    <row r="599" spans="3:16" s="21" customFormat="1" ht="15" customHeight="1" x14ac:dyDescent="0.25">
      <c r="C599" s="152"/>
      <c r="D599" s="20" t="s">
        <v>19</v>
      </c>
      <c r="E599" s="21" t="s">
        <v>1093</v>
      </c>
      <c r="F599" s="20" t="s">
        <v>768</v>
      </c>
      <c r="G599" s="21" t="s">
        <v>859</v>
      </c>
      <c r="I599" s="149" t="s">
        <v>1251</v>
      </c>
      <c r="J599" s="150">
        <v>1</v>
      </c>
      <c r="K599"/>
      <c r="L599" t="s">
        <v>1251</v>
      </c>
      <c r="M599">
        <v>1</v>
      </c>
      <c r="O599" t="s">
        <v>767</v>
      </c>
      <c r="P599">
        <v>2</v>
      </c>
    </row>
    <row r="600" spans="3:16" s="21" customFormat="1" ht="15" customHeight="1" x14ac:dyDescent="0.25">
      <c r="C600" s="152"/>
      <c r="D600" s="20" t="s">
        <v>19</v>
      </c>
      <c r="E600" s="21" t="s">
        <v>1093</v>
      </c>
      <c r="F600" s="20" t="s">
        <v>768</v>
      </c>
      <c r="G600" s="21" t="s">
        <v>859</v>
      </c>
      <c r="I600" s="149" t="s">
        <v>1110</v>
      </c>
      <c r="J600" s="150">
        <v>1</v>
      </c>
      <c r="K600"/>
      <c r="L600" t="s">
        <v>1110</v>
      </c>
      <c r="M600">
        <v>1</v>
      </c>
      <c r="O600" t="s">
        <v>928</v>
      </c>
      <c r="P600">
        <v>2</v>
      </c>
    </row>
    <row r="601" spans="3:16" s="21" customFormat="1" ht="15" customHeight="1" x14ac:dyDescent="0.25">
      <c r="C601" s="152"/>
      <c r="D601" s="20" t="s">
        <v>19</v>
      </c>
      <c r="E601" s="21" t="s">
        <v>927</v>
      </c>
      <c r="F601" s="20" t="s">
        <v>928</v>
      </c>
      <c r="G601" s="21" t="s">
        <v>859</v>
      </c>
      <c r="I601" s="149" t="s">
        <v>761</v>
      </c>
      <c r="J601" s="150">
        <v>1</v>
      </c>
      <c r="K601"/>
      <c r="L601" t="s">
        <v>761</v>
      </c>
      <c r="M601">
        <v>1</v>
      </c>
      <c r="O601" t="s">
        <v>778</v>
      </c>
      <c r="P601">
        <v>2</v>
      </c>
    </row>
    <row r="602" spans="3:16" s="21" customFormat="1" ht="15" customHeight="1" x14ac:dyDescent="0.25">
      <c r="C602" s="152"/>
      <c r="D602" s="20" t="s">
        <v>19</v>
      </c>
      <c r="E602" s="21" t="s">
        <v>927</v>
      </c>
      <c r="F602" s="20" t="s">
        <v>928</v>
      </c>
      <c r="G602" s="21" t="s">
        <v>859</v>
      </c>
      <c r="I602" s="149" t="s">
        <v>762</v>
      </c>
      <c r="J602" s="150">
        <v>2</v>
      </c>
      <c r="K602"/>
      <c r="L602" t="s">
        <v>769</v>
      </c>
      <c r="M602">
        <v>1</v>
      </c>
      <c r="O602" t="s">
        <v>782</v>
      </c>
      <c r="P602">
        <v>2</v>
      </c>
    </row>
    <row r="603" spans="3:16" s="21" customFormat="1" ht="15" customHeight="1" x14ac:dyDescent="0.25">
      <c r="C603" s="152"/>
      <c r="D603" s="20" t="s">
        <v>19</v>
      </c>
      <c r="E603" s="21" t="s">
        <v>1000</v>
      </c>
      <c r="F603" s="20" t="s">
        <v>774</v>
      </c>
      <c r="G603" s="21" t="s">
        <v>859</v>
      </c>
      <c r="I603" s="149" t="s">
        <v>764</v>
      </c>
      <c r="J603" s="150">
        <v>2</v>
      </c>
      <c r="K603"/>
      <c r="L603" t="s">
        <v>770</v>
      </c>
      <c r="M603">
        <v>1</v>
      </c>
      <c r="O603" t="s">
        <v>788</v>
      </c>
      <c r="P603">
        <v>2</v>
      </c>
    </row>
    <row r="604" spans="3:16" s="21" customFormat="1" ht="15" customHeight="1" x14ac:dyDescent="0.25">
      <c r="C604" s="152"/>
      <c r="D604" s="20" t="s">
        <v>19</v>
      </c>
      <c r="E604" s="21" t="s">
        <v>1000</v>
      </c>
      <c r="F604" s="20" t="s">
        <v>774</v>
      </c>
      <c r="G604" s="21" t="s">
        <v>859</v>
      </c>
      <c r="I604" s="149" t="s">
        <v>765</v>
      </c>
      <c r="J604" s="150">
        <v>7</v>
      </c>
      <c r="K604"/>
      <c r="L604" t="s">
        <v>771</v>
      </c>
      <c r="M604">
        <v>1</v>
      </c>
      <c r="O604" t="s">
        <v>798</v>
      </c>
      <c r="P604">
        <v>2</v>
      </c>
    </row>
    <row r="605" spans="3:16" s="21" customFormat="1" ht="15" customHeight="1" x14ac:dyDescent="0.25">
      <c r="C605" s="152"/>
      <c r="D605" s="20" t="s">
        <v>19</v>
      </c>
      <c r="E605" s="21" t="s">
        <v>1000</v>
      </c>
      <c r="F605" s="21" t="s">
        <v>774</v>
      </c>
      <c r="G605" s="21" t="s">
        <v>859</v>
      </c>
      <c r="I605" s="149" t="s">
        <v>1078</v>
      </c>
      <c r="J605" s="150">
        <v>3</v>
      </c>
      <c r="K605"/>
      <c r="L605" t="s">
        <v>772</v>
      </c>
      <c r="M605">
        <v>1</v>
      </c>
      <c r="O605" t="s">
        <v>814</v>
      </c>
      <c r="P605">
        <v>2</v>
      </c>
    </row>
    <row r="606" spans="3:16" s="21" customFormat="1" ht="15" customHeight="1" x14ac:dyDescent="0.25">
      <c r="C606" s="152"/>
      <c r="D606" s="20" t="s">
        <v>19</v>
      </c>
      <c r="E606" s="21" t="s">
        <v>873</v>
      </c>
      <c r="F606" s="21" t="s">
        <v>765</v>
      </c>
      <c r="G606" s="21" t="s">
        <v>859</v>
      </c>
      <c r="I606" s="149" t="s">
        <v>766</v>
      </c>
      <c r="J606" s="150">
        <v>3</v>
      </c>
      <c r="K606"/>
      <c r="L606" t="s">
        <v>773</v>
      </c>
      <c r="M606">
        <v>1</v>
      </c>
      <c r="O606" t="s">
        <v>819</v>
      </c>
      <c r="P606">
        <v>2</v>
      </c>
    </row>
    <row r="607" spans="3:16" s="21" customFormat="1" ht="15" customHeight="1" x14ac:dyDescent="0.25">
      <c r="C607" s="152"/>
      <c r="D607" s="20" t="s">
        <v>19</v>
      </c>
      <c r="E607" s="21" t="s">
        <v>873</v>
      </c>
      <c r="F607" s="21" t="s">
        <v>765</v>
      </c>
      <c r="G607" s="21" t="s">
        <v>859</v>
      </c>
      <c r="I607" s="149" t="s">
        <v>767</v>
      </c>
      <c r="J607" s="150">
        <v>2</v>
      </c>
      <c r="K607"/>
      <c r="L607" t="s">
        <v>1332</v>
      </c>
      <c r="M607">
        <v>1</v>
      </c>
      <c r="O607" t="s">
        <v>831</v>
      </c>
      <c r="P607">
        <v>2</v>
      </c>
    </row>
    <row r="608" spans="3:16" s="21" customFormat="1" ht="15" customHeight="1" x14ac:dyDescent="0.25">
      <c r="C608" s="154"/>
      <c r="D608" s="20" t="s">
        <v>19</v>
      </c>
      <c r="E608" s="21" t="s">
        <v>873</v>
      </c>
      <c r="F608" s="20" t="s">
        <v>765</v>
      </c>
      <c r="G608" s="21" t="s">
        <v>859</v>
      </c>
      <c r="I608" s="149" t="s">
        <v>768</v>
      </c>
      <c r="J608" s="150">
        <v>3</v>
      </c>
      <c r="K608"/>
      <c r="L608" t="s">
        <v>883</v>
      </c>
      <c r="M608">
        <v>1</v>
      </c>
      <c r="O608" t="s">
        <v>822</v>
      </c>
      <c r="P608">
        <v>2</v>
      </c>
    </row>
    <row r="609" spans="3:16" s="21" customFormat="1" ht="15" customHeight="1" x14ac:dyDescent="0.25">
      <c r="C609" s="152"/>
      <c r="D609" s="20" t="s">
        <v>19</v>
      </c>
      <c r="E609" s="21" t="s">
        <v>873</v>
      </c>
      <c r="F609" s="20" t="s">
        <v>765</v>
      </c>
      <c r="G609" s="21" t="s">
        <v>859</v>
      </c>
      <c r="I609" s="149" t="s">
        <v>769</v>
      </c>
      <c r="J609" s="150">
        <v>1</v>
      </c>
      <c r="K609"/>
      <c r="L609" t="s">
        <v>1032</v>
      </c>
      <c r="M609">
        <v>1</v>
      </c>
      <c r="O609" t="s">
        <v>829</v>
      </c>
      <c r="P609">
        <v>2</v>
      </c>
    </row>
    <row r="610" spans="3:16" s="21" customFormat="1" ht="15" customHeight="1" x14ac:dyDescent="0.25">
      <c r="C610" s="152"/>
      <c r="D610" s="20" t="s">
        <v>19</v>
      </c>
      <c r="E610" s="21" t="s">
        <v>873</v>
      </c>
      <c r="F610" s="20" t="s">
        <v>765</v>
      </c>
      <c r="G610" s="21" t="s">
        <v>859</v>
      </c>
      <c r="I610" s="149" t="s">
        <v>770</v>
      </c>
      <c r="J610" s="150">
        <v>1</v>
      </c>
      <c r="K610"/>
      <c r="L610" t="s">
        <v>980</v>
      </c>
      <c r="M610">
        <v>1</v>
      </c>
      <c r="O610" s="21" t="s">
        <v>832</v>
      </c>
      <c r="P610" s="21">
        <v>2</v>
      </c>
    </row>
    <row r="611" spans="3:16" s="21" customFormat="1" ht="15" customHeight="1" x14ac:dyDescent="0.25">
      <c r="C611" s="152"/>
      <c r="D611" s="20" t="s">
        <v>19</v>
      </c>
      <c r="E611" s="21" t="s">
        <v>873</v>
      </c>
      <c r="F611" s="20" t="s">
        <v>765</v>
      </c>
      <c r="G611" s="21" t="s">
        <v>859</v>
      </c>
      <c r="I611" s="149" t="s">
        <v>771</v>
      </c>
      <c r="J611" s="150">
        <v>1</v>
      </c>
      <c r="K611"/>
      <c r="L611" t="s">
        <v>1644</v>
      </c>
      <c r="M611">
        <v>1</v>
      </c>
    </row>
    <row r="612" spans="3:16" s="21" customFormat="1" ht="15" customHeight="1" x14ac:dyDescent="0.25">
      <c r="C612" s="152"/>
      <c r="D612" s="20" t="s">
        <v>19</v>
      </c>
      <c r="E612" s="21" t="s">
        <v>873</v>
      </c>
      <c r="F612" s="20" t="s">
        <v>765</v>
      </c>
      <c r="G612" s="21" t="s">
        <v>859</v>
      </c>
      <c r="I612" s="149" t="s">
        <v>772</v>
      </c>
      <c r="J612" s="150">
        <v>1</v>
      </c>
      <c r="K612"/>
      <c r="L612" t="s">
        <v>776</v>
      </c>
      <c r="M612">
        <v>1</v>
      </c>
      <c r="O612" t="s">
        <v>1078</v>
      </c>
      <c r="P612">
        <v>3</v>
      </c>
    </row>
    <row r="613" spans="3:16" s="21" customFormat="1" ht="15" customHeight="1" x14ac:dyDescent="0.25">
      <c r="C613" s="152"/>
      <c r="D613" s="20" t="s">
        <v>19</v>
      </c>
      <c r="E613" s="21" t="s">
        <v>1119</v>
      </c>
      <c r="F613" s="21" t="s">
        <v>773</v>
      </c>
      <c r="G613" s="21" t="s">
        <v>859</v>
      </c>
      <c r="I613" s="149" t="s">
        <v>773</v>
      </c>
      <c r="J613" s="150">
        <v>1</v>
      </c>
      <c r="K613"/>
      <c r="L613" t="s">
        <v>777</v>
      </c>
      <c r="M613">
        <v>1</v>
      </c>
      <c r="O613" t="s">
        <v>766</v>
      </c>
      <c r="P613">
        <v>3</v>
      </c>
    </row>
    <row r="614" spans="3:16" s="21" customFormat="1" ht="15" customHeight="1" x14ac:dyDescent="0.25">
      <c r="C614" s="152"/>
      <c r="D614" s="20" t="s">
        <v>19</v>
      </c>
      <c r="E614" s="21" t="s">
        <v>982</v>
      </c>
      <c r="F614" s="20" t="s">
        <v>764</v>
      </c>
      <c r="G614" s="21" t="s">
        <v>859</v>
      </c>
      <c r="I614" s="149" t="s">
        <v>928</v>
      </c>
      <c r="J614" s="150">
        <v>2</v>
      </c>
      <c r="K614"/>
      <c r="L614" t="s">
        <v>779</v>
      </c>
      <c r="M614">
        <v>1</v>
      </c>
      <c r="O614" t="s">
        <v>768</v>
      </c>
      <c r="P614">
        <v>3</v>
      </c>
    </row>
    <row r="615" spans="3:16" s="21" customFormat="1" ht="15" customHeight="1" x14ac:dyDescent="0.25">
      <c r="C615" s="152"/>
      <c r="D615" s="20" t="s">
        <v>19</v>
      </c>
      <c r="E615" s="21" t="s">
        <v>1022</v>
      </c>
      <c r="F615" s="20" t="s">
        <v>766</v>
      </c>
      <c r="G615" s="21" t="s">
        <v>859</v>
      </c>
      <c r="I615" s="149" t="s">
        <v>774</v>
      </c>
      <c r="J615" s="150">
        <v>3</v>
      </c>
      <c r="K615"/>
      <c r="L615" t="s">
        <v>780</v>
      </c>
      <c r="M615">
        <v>1</v>
      </c>
      <c r="O615" t="s">
        <v>774</v>
      </c>
      <c r="P615">
        <v>3</v>
      </c>
    </row>
    <row r="616" spans="3:16" s="21" customFormat="1" ht="15" customHeight="1" x14ac:dyDescent="0.25">
      <c r="C616" s="152"/>
      <c r="D616" s="20" t="s">
        <v>19</v>
      </c>
      <c r="E616" s="21" t="s">
        <v>1307</v>
      </c>
      <c r="F616" s="20" t="s">
        <v>775</v>
      </c>
      <c r="G616" s="21" t="s">
        <v>859</v>
      </c>
      <c r="I616" s="149" t="s">
        <v>775</v>
      </c>
      <c r="J616" s="150">
        <v>4</v>
      </c>
      <c r="K616"/>
      <c r="L616" t="s">
        <v>783</v>
      </c>
      <c r="M616">
        <v>1</v>
      </c>
      <c r="O616" t="s">
        <v>781</v>
      </c>
      <c r="P616">
        <v>3</v>
      </c>
    </row>
    <row r="617" spans="3:16" s="21" customFormat="1" ht="15" customHeight="1" x14ac:dyDescent="0.25">
      <c r="C617" s="154"/>
      <c r="D617" s="20" t="s">
        <v>19</v>
      </c>
      <c r="E617" s="21" t="s">
        <v>1037</v>
      </c>
      <c r="F617" s="21" t="s">
        <v>762</v>
      </c>
      <c r="G617" s="21" t="s">
        <v>859</v>
      </c>
      <c r="I617" s="149" t="s">
        <v>1332</v>
      </c>
      <c r="J617" s="150">
        <v>1</v>
      </c>
      <c r="K617"/>
      <c r="L617" t="s">
        <v>784</v>
      </c>
      <c r="M617">
        <v>1</v>
      </c>
      <c r="O617" t="s">
        <v>789</v>
      </c>
      <c r="P617">
        <v>3</v>
      </c>
    </row>
    <row r="618" spans="3:16" s="21" customFormat="1" ht="15" customHeight="1" x14ac:dyDescent="0.25">
      <c r="C618" s="154"/>
      <c r="D618" s="20" t="s">
        <v>19</v>
      </c>
      <c r="E618" s="21" t="s">
        <v>1047</v>
      </c>
      <c r="F618" s="20" t="s">
        <v>767</v>
      </c>
      <c r="G618" s="21" t="s">
        <v>859</v>
      </c>
      <c r="I618" s="149" t="s">
        <v>883</v>
      </c>
      <c r="J618" s="150">
        <v>1</v>
      </c>
      <c r="K618"/>
      <c r="L618" t="s">
        <v>785</v>
      </c>
      <c r="M618">
        <v>1</v>
      </c>
      <c r="O618" t="s">
        <v>792</v>
      </c>
      <c r="P618">
        <v>3</v>
      </c>
    </row>
    <row r="619" spans="3:16" s="21" customFormat="1" ht="15" customHeight="1" x14ac:dyDescent="0.25">
      <c r="C619" s="152"/>
      <c r="D619" s="20" t="s">
        <v>19</v>
      </c>
      <c r="E619" s="21" t="s">
        <v>1047</v>
      </c>
      <c r="F619" s="20" t="s">
        <v>767</v>
      </c>
      <c r="G619" s="21" t="s">
        <v>859</v>
      </c>
      <c r="I619" s="149" t="s">
        <v>1032</v>
      </c>
      <c r="J619" s="150">
        <v>1</v>
      </c>
      <c r="K619"/>
      <c r="L619" t="s">
        <v>786</v>
      </c>
      <c r="M619">
        <v>1</v>
      </c>
      <c r="O619" t="s">
        <v>799</v>
      </c>
      <c r="P619">
        <v>3</v>
      </c>
    </row>
    <row r="620" spans="3:16" s="21" customFormat="1" ht="15" customHeight="1" x14ac:dyDescent="0.25">
      <c r="C620" s="152"/>
      <c r="D620" s="20" t="s">
        <v>19</v>
      </c>
      <c r="E620" s="21" t="s">
        <v>901</v>
      </c>
      <c r="F620" s="20" t="s">
        <v>768</v>
      </c>
      <c r="G620" s="21" t="s">
        <v>859</v>
      </c>
      <c r="I620" s="149" t="s">
        <v>980</v>
      </c>
      <c r="J620" s="150">
        <v>1</v>
      </c>
      <c r="K620"/>
      <c r="L620" t="s">
        <v>787</v>
      </c>
      <c r="M620">
        <v>1</v>
      </c>
      <c r="O620" t="s">
        <v>803</v>
      </c>
      <c r="P620">
        <v>3</v>
      </c>
    </row>
    <row r="621" spans="3:16" s="21" customFormat="1" ht="15" customHeight="1" x14ac:dyDescent="0.25">
      <c r="C621" s="152"/>
      <c r="D621" s="20" t="s">
        <v>19</v>
      </c>
      <c r="E621" s="21" t="s">
        <v>1010</v>
      </c>
      <c r="F621" s="20" t="s">
        <v>770</v>
      </c>
      <c r="G621" s="21" t="s">
        <v>859</v>
      </c>
      <c r="I621" s="149" t="s">
        <v>1644</v>
      </c>
      <c r="J621" s="150">
        <v>1</v>
      </c>
      <c r="K621"/>
      <c r="L621" t="s">
        <v>790</v>
      </c>
      <c r="M621">
        <v>1</v>
      </c>
      <c r="O621" t="s">
        <v>804</v>
      </c>
      <c r="P621">
        <v>3</v>
      </c>
    </row>
    <row r="622" spans="3:16" s="21" customFormat="1" ht="15" customHeight="1" x14ac:dyDescent="0.25">
      <c r="C622" s="152"/>
      <c r="D622" s="20" t="s">
        <v>19</v>
      </c>
      <c r="E622" s="21" t="s">
        <v>967</v>
      </c>
      <c r="F622" s="20" t="s">
        <v>775</v>
      </c>
      <c r="G622" s="21" t="s">
        <v>859</v>
      </c>
      <c r="I622" s="149" t="s">
        <v>776</v>
      </c>
      <c r="J622" s="150">
        <v>1</v>
      </c>
      <c r="K622"/>
      <c r="L622" t="s">
        <v>793</v>
      </c>
      <c r="M622">
        <v>1</v>
      </c>
      <c r="O622" t="s">
        <v>811</v>
      </c>
      <c r="P622">
        <v>3</v>
      </c>
    </row>
    <row r="623" spans="3:16" s="21" customFormat="1" ht="15" customHeight="1" x14ac:dyDescent="0.25">
      <c r="C623" s="152"/>
      <c r="D623" s="20" t="s">
        <v>19</v>
      </c>
      <c r="E623" s="21" t="s">
        <v>967</v>
      </c>
      <c r="F623" s="20" t="s">
        <v>775</v>
      </c>
      <c r="G623" s="21" t="s">
        <v>859</v>
      </c>
      <c r="I623" s="149" t="s">
        <v>777</v>
      </c>
      <c r="J623" s="150">
        <v>1</v>
      </c>
      <c r="K623"/>
      <c r="L623" t="s">
        <v>1284</v>
      </c>
      <c r="M623">
        <v>1</v>
      </c>
      <c r="O623" t="s">
        <v>818</v>
      </c>
      <c r="P623">
        <v>3</v>
      </c>
    </row>
    <row r="624" spans="3:16" s="21" customFormat="1" ht="15" customHeight="1" x14ac:dyDescent="0.25">
      <c r="C624" s="154"/>
      <c r="D624" s="20" t="s">
        <v>19</v>
      </c>
      <c r="E624" s="21" t="s">
        <v>967</v>
      </c>
      <c r="F624" s="20" t="s">
        <v>775</v>
      </c>
      <c r="G624" s="21" t="s">
        <v>859</v>
      </c>
      <c r="I624" s="149" t="s">
        <v>778</v>
      </c>
      <c r="J624" s="150">
        <v>2</v>
      </c>
      <c r="K624"/>
      <c r="L624" t="s">
        <v>795</v>
      </c>
      <c r="M624">
        <v>1</v>
      </c>
      <c r="O624" t="s">
        <v>821</v>
      </c>
      <c r="P624">
        <v>3</v>
      </c>
    </row>
    <row r="625" spans="3:16" s="21" customFormat="1" ht="15" customHeight="1" x14ac:dyDescent="0.25">
      <c r="C625" s="152"/>
      <c r="D625" s="20" t="s">
        <v>19</v>
      </c>
      <c r="E625" s="21" t="s">
        <v>836</v>
      </c>
      <c r="F625" s="20" t="s">
        <v>883</v>
      </c>
      <c r="G625" s="21" t="s">
        <v>859</v>
      </c>
      <c r="I625" s="149" t="s">
        <v>779</v>
      </c>
      <c r="J625" s="150">
        <v>1</v>
      </c>
      <c r="K625"/>
      <c r="L625" t="s">
        <v>800</v>
      </c>
      <c r="M625">
        <v>1</v>
      </c>
    </row>
    <row r="626" spans="3:16" s="21" customFormat="1" ht="15" customHeight="1" x14ac:dyDescent="0.25">
      <c r="C626" s="152"/>
      <c r="D626" s="20" t="s">
        <v>19</v>
      </c>
      <c r="E626" s="21" t="s">
        <v>1331</v>
      </c>
      <c r="F626" s="20" t="s">
        <v>1332</v>
      </c>
      <c r="G626" s="21" t="s">
        <v>859</v>
      </c>
      <c r="I626" s="149" t="s">
        <v>780</v>
      </c>
      <c r="J626" s="150">
        <v>1</v>
      </c>
      <c r="K626"/>
      <c r="L626" t="s">
        <v>806</v>
      </c>
      <c r="M626">
        <v>1</v>
      </c>
      <c r="O626" t="s">
        <v>775</v>
      </c>
      <c r="P626">
        <v>4</v>
      </c>
    </row>
    <row r="627" spans="3:16" s="21" customFormat="1" ht="15" customHeight="1" x14ac:dyDescent="0.25">
      <c r="C627" s="153"/>
      <c r="D627" s="21" t="s">
        <v>19</v>
      </c>
      <c r="E627" s="21" t="s">
        <v>1227</v>
      </c>
      <c r="F627" s="21" t="s">
        <v>1226</v>
      </c>
      <c r="G627" s="21" t="s">
        <v>860</v>
      </c>
      <c r="I627" s="149" t="s">
        <v>781</v>
      </c>
      <c r="J627" s="150">
        <v>3</v>
      </c>
      <c r="K627"/>
      <c r="L627" t="s">
        <v>807</v>
      </c>
      <c r="M627">
        <v>1</v>
      </c>
      <c r="O627" t="s">
        <v>791</v>
      </c>
      <c r="P627">
        <v>4</v>
      </c>
    </row>
    <row r="628" spans="3:16" s="21" customFormat="1" ht="15" customHeight="1" x14ac:dyDescent="0.25">
      <c r="C628" s="152"/>
      <c r="D628" s="21" t="s">
        <v>19</v>
      </c>
      <c r="E628" s="21" t="s">
        <v>1032</v>
      </c>
      <c r="F628" s="21" t="s">
        <v>1032</v>
      </c>
      <c r="G628" s="21" t="s">
        <v>859</v>
      </c>
      <c r="I628" s="149" t="s">
        <v>782</v>
      </c>
      <c r="J628" s="150">
        <v>2</v>
      </c>
      <c r="K628"/>
      <c r="L628" t="s">
        <v>808</v>
      </c>
      <c r="M628">
        <v>1</v>
      </c>
      <c r="O628" t="s">
        <v>797</v>
      </c>
      <c r="P628">
        <v>4</v>
      </c>
    </row>
    <row r="629" spans="3:16" s="21" customFormat="1" ht="15" customHeight="1" x14ac:dyDescent="0.25">
      <c r="C629" s="152"/>
      <c r="D629" s="21" t="s">
        <v>19</v>
      </c>
      <c r="E629" s="21" t="s">
        <v>776</v>
      </c>
      <c r="F629" s="21" t="s">
        <v>776</v>
      </c>
      <c r="G629" s="21" t="s">
        <v>859</v>
      </c>
      <c r="I629" s="149" t="s">
        <v>783</v>
      </c>
      <c r="J629" s="150">
        <v>1</v>
      </c>
      <c r="K629"/>
      <c r="L629" t="s">
        <v>809</v>
      </c>
      <c r="M629">
        <v>1</v>
      </c>
      <c r="O629" t="s">
        <v>815</v>
      </c>
      <c r="P629">
        <v>4</v>
      </c>
    </row>
    <row r="630" spans="3:16" s="21" customFormat="1" ht="15" customHeight="1" x14ac:dyDescent="0.25">
      <c r="C630" s="152"/>
      <c r="D630" s="21" t="s">
        <v>19</v>
      </c>
      <c r="E630" s="21" t="s">
        <v>1208</v>
      </c>
      <c r="F630" s="20" t="s">
        <v>1207</v>
      </c>
      <c r="G630" s="21" t="s">
        <v>859</v>
      </c>
      <c r="I630" s="149" t="s">
        <v>784</v>
      </c>
      <c r="J630" s="150">
        <v>1</v>
      </c>
      <c r="K630"/>
      <c r="L630" t="s">
        <v>810</v>
      </c>
      <c r="M630">
        <v>1</v>
      </c>
    </row>
    <row r="631" spans="3:16" s="21" customFormat="1" ht="15" customHeight="1" x14ac:dyDescent="0.25">
      <c r="C631" s="152"/>
      <c r="D631" s="21" t="s">
        <v>1635</v>
      </c>
      <c r="E631" s="21" t="s">
        <v>1124</v>
      </c>
      <c r="F631" s="21" t="s">
        <v>819</v>
      </c>
      <c r="G631" s="21" t="s">
        <v>859</v>
      </c>
      <c r="I631" s="149" t="s">
        <v>785</v>
      </c>
      <c r="J631" s="150">
        <v>1</v>
      </c>
      <c r="K631"/>
      <c r="L631" t="s">
        <v>812</v>
      </c>
      <c r="M631">
        <v>1</v>
      </c>
      <c r="O631" t="s">
        <v>794</v>
      </c>
      <c r="P631">
        <v>5</v>
      </c>
    </row>
    <row r="632" spans="3:16" s="21" customFormat="1" ht="15" customHeight="1" x14ac:dyDescent="0.25">
      <c r="C632" s="152"/>
      <c r="D632" s="21" t="s">
        <v>19</v>
      </c>
      <c r="E632" s="21" t="s">
        <v>1646</v>
      </c>
      <c r="F632" s="20" t="s">
        <v>1052</v>
      </c>
      <c r="G632" s="21" t="s">
        <v>860</v>
      </c>
      <c r="I632" s="149" t="s">
        <v>786</v>
      </c>
      <c r="J632" s="150">
        <v>1</v>
      </c>
      <c r="K632"/>
      <c r="L632" t="s">
        <v>813</v>
      </c>
      <c r="M632">
        <v>1</v>
      </c>
      <c r="O632" t="s">
        <v>801</v>
      </c>
      <c r="P632">
        <v>5</v>
      </c>
    </row>
    <row r="633" spans="3:16" s="21" customFormat="1" ht="15" customHeight="1" x14ac:dyDescent="0.25">
      <c r="C633" s="152"/>
      <c r="D633" s="21" t="s">
        <v>19</v>
      </c>
      <c r="E633" s="21" t="s">
        <v>1051</v>
      </c>
      <c r="F633" s="20" t="s">
        <v>1280</v>
      </c>
      <c r="G633" s="21" t="s">
        <v>860</v>
      </c>
      <c r="I633" s="149" t="s">
        <v>787</v>
      </c>
      <c r="J633" s="150">
        <v>1</v>
      </c>
      <c r="K633"/>
      <c r="L633" t="s">
        <v>1207</v>
      </c>
      <c r="M633">
        <v>1</v>
      </c>
      <c r="O633" t="s">
        <v>802</v>
      </c>
      <c r="P633">
        <v>5</v>
      </c>
    </row>
    <row r="634" spans="3:16" s="21" customFormat="1" ht="15" customHeight="1" x14ac:dyDescent="0.25">
      <c r="C634" s="152"/>
      <c r="D634" s="21" t="s">
        <v>19</v>
      </c>
      <c r="E634" s="21" t="s">
        <v>944</v>
      </c>
      <c r="F634" s="20" t="s">
        <v>831</v>
      </c>
      <c r="G634" s="21" t="s">
        <v>859</v>
      </c>
      <c r="I634" s="149" t="s">
        <v>788</v>
      </c>
      <c r="J634" s="150">
        <v>2</v>
      </c>
      <c r="K634"/>
      <c r="L634" t="s">
        <v>999</v>
      </c>
      <c r="M634">
        <v>1</v>
      </c>
    </row>
    <row r="635" spans="3:16" s="21" customFormat="1" ht="15" customHeight="1" x14ac:dyDescent="0.25">
      <c r="C635" s="152"/>
      <c r="D635" s="21" t="s">
        <v>19</v>
      </c>
      <c r="E635" s="21" t="s">
        <v>944</v>
      </c>
      <c r="F635" s="20" t="s">
        <v>831</v>
      </c>
      <c r="G635" s="21" t="s">
        <v>859</v>
      </c>
      <c r="I635" s="149" t="s">
        <v>789</v>
      </c>
      <c r="J635" s="150">
        <v>3</v>
      </c>
      <c r="K635"/>
      <c r="L635" t="s">
        <v>823</v>
      </c>
      <c r="M635">
        <v>1</v>
      </c>
      <c r="O635" t="s">
        <v>805</v>
      </c>
      <c r="P635">
        <v>6</v>
      </c>
    </row>
    <row r="636" spans="3:16" s="21" customFormat="1" ht="15" customHeight="1" x14ac:dyDescent="0.25">
      <c r="C636" s="152"/>
      <c r="D636" s="21" t="s">
        <v>19</v>
      </c>
      <c r="E636" s="21" t="s">
        <v>862</v>
      </c>
      <c r="F636" s="20" t="s">
        <v>818</v>
      </c>
      <c r="G636" s="21" t="s">
        <v>859</v>
      </c>
      <c r="I636" s="149" t="s">
        <v>790</v>
      </c>
      <c r="J636" s="150">
        <v>1</v>
      </c>
      <c r="K636"/>
      <c r="L636" s="21" t="s">
        <v>917</v>
      </c>
      <c r="M636" s="21">
        <v>1</v>
      </c>
      <c r="O636" t="s">
        <v>817</v>
      </c>
      <c r="P636">
        <v>6</v>
      </c>
    </row>
    <row r="637" spans="3:16" s="21" customFormat="1" ht="15" customHeight="1" x14ac:dyDescent="0.25">
      <c r="C637" s="152"/>
      <c r="D637" s="21" t="s">
        <v>19</v>
      </c>
      <c r="E637" s="21" t="s">
        <v>862</v>
      </c>
      <c r="F637" s="20" t="s">
        <v>818</v>
      </c>
      <c r="G637" s="21" t="s">
        <v>859</v>
      </c>
      <c r="I637" s="149" t="s">
        <v>791</v>
      </c>
      <c r="J637" s="150">
        <v>4</v>
      </c>
      <c r="K637"/>
      <c r="L637" s="21" t="s">
        <v>825</v>
      </c>
      <c r="M637" s="21">
        <v>1</v>
      </c>
    </row>
    <row r="638" spans="3:16" s="21" customFormat="1" ht="15" customHeight="1" x14ac:dyDescent="0.25">
      <c r="C638" s="152"/>
      <c r="D638" s="21" t="s">
        <v>19</v>
      </c>
      <c r="E638" s="21" t="s">
        <v>862</v>
      </c>
      <c r="F638" s="20" t="s">
        <v>818</v>
      </c>
      <c r="G638" s="21" t="s">
        <v>859</v>
      </c>
      <c r="I638" s="149" t="s">
        <v>792</v>
      </c>
      <c r="J638" s="150">
        <v>3</v>
      </c>
      <c r="K638"/>
      <c r="L638" s="21" t="s">
        <v>826</v>
      </c>
      <c r="M638" s="21">
        <v>1</v>
      </c>
      <c r="O638" t="s">
        <v>765</v>
      </c>
      <c r="P638">
        <v>7</v>
      </c>
    </row>
    <row r="639" spans="3:16" s="21" customFormat="1" ht="15" customHeight="1" x14ac:dyDescent="0.25">
      <c r="C639" s="152"/>
      <c r="D639" s="21" t="s">
        <v>19</v>
      </c>
      <c r="E639" s="21" t="s">
        <v>1118</v>
      </c>
      <c r="F639" s="20" t="s">
        <v>1117</v>
      </c>
      <c r="G639" s="21" t="s">
        <v>860</v>
      </c>
      <c r="I639" s="149" t="s">
        <v>793</v>
      </c>
      <c r="J639" s="150">
        <v>1</v>
      </c>
      <c r="K639"/>
      <c r="O639" t="s">
        <v>816</v>
      </c>
      <c r="P639">
        <v>7</v>
      </c>
    </row>
    <row r="640" spans="3:16" s="21" customFormat="1" ht="15" customHeight="1" x14ac:dyDescent="0.25">
      <c r="C640" s="153"/>
      <c r="D640" s="21" t="s">
        <v>19</v>
      </c>
      <c r="E640" s="21" t="s">
        <v>1118</v>
      </c>
      <c r="F640" s="21" t="s">
        <v>1117</v>
      </c>
      <c r="G640" s="21" t="s">
        <v>860</v>
      </c>
      <c r="I640" s="149" t="s">
        <v>794</v>
      </c>
      <c r="J640" s="150">
        <v>5</v>
      </c>
      <c r="K640"/>
      <c r="O640" t="s">
        <v>820</v>
      </c>
      <c r="P640">
        <v>7</v>
      </c>
    </row>
    <row r="641" spans="3:16" s="21" customFormat="1" ht="15" customHeight="1" x14ac:dyDescent="0.25">
      <c r="C641" s="152"/>
      <c r="D641" s="17" t="s">
        <v>19</v>
      </c>
      <c r="E641" s="21" t="s">
        <v>974</v>
      </c>
      <c r="F641" s="20" t="s">
        <v>917</v>
      </c>
      <c r="G641" s="21" t="s">
        <v>859</v>
      </c>
      <c r="I641" s="149" t="s">
        <v>1284</v>
      </c>
      <c r="J641" s="150">
        <v>1</v>
      </c>
      <c r="K641"/>
    </row>
    <row r="642" spans="3:16" s="21" customFormat="1" ht="15" customHeight="1" x14ac:dyDescent="0.25">
      <c r="C642" s="152"/>
      <c r="D642" s="20" t="s">
        <v>19</v>
      </c>
      <c r="E642" s="21" t="s">
        <v>858</v>
      </c>
      <c r="F642" s="20" t="s">
        <v>828</v>
      </c>
      <c r="G642" s="21" t="s">
        <v>860</v>
      </c>
      <c r="I642" s="149" t="s">
        <v>795</v>
      </c>
      <c r="J642" s="150">
        <v>1</v>
      </c>
      <c r="K642"/>
      <c r="O642" t="s">
        <v>796</v>
      </c>
      <c r="P642">
        <v>25</v>
      </c>
    </row>
    <row r="643" spans="3:16" s="21" customFormat="1" ht="15" customHeight="1" x14ac:dyDescent="0.25">
      <c r="C643" s="154"/>
      <c r="D643" s="21" t="s">
        <v>19</v>
      </c>
      <c r="E643" s="21" t="s">
        <v>1124</v>
      </c>
      <c r="F643" s="20" t="s">
        <v>819</v>
      </c>
      <c r="G643" s="21" t="s">
        <v>859</v>
      </c>
      <c r="I643" s="149" t="s">
        <v>796</v>
      </c>
      <c r="J643" s="150">
        <v>25</v>
      </c>
      <c r="K643"/>
    </row>
    <row r="644" spans="3:16" s="21" customFormat="1" ht="15" customHeight="1" x14ac:dyDescent="0.25">
      <c r="C644" s="152"/>
      <c r="D644" s="20" t="s">
        <v>19</v>
      </c>
      <c r="E644" s="21" t="s">
        <v>919</v>
      </c>
      <c r="F644" s="20" t="s">
        <v>781</v>
      </c>
      <c r="G644" s="21" t="s">
        <v>859</v>
      </c>
      <c r="I644" s="149" t="s">
        <v>797</v>
      </c>
      <c r="J644" s="150">
        <v>4</v>
      </c>
      <c r="K644"/>
    </row>
    <row r="645" spans="3:16" s="21" customFormat="1" ht="15" customHeight="1" x14ac:dyDescent="0.25">
      <c r="C645" s="152"/>
      <c r="D645" s="20" t="s">
        <v>19</v>
      </c>
      <c r="E645" s="21" t="s">
        <v>919</v>
      </c>
      <c r="F645" s="20" t="s">
        <v>781</v>
      </c>
      <c r="G645" s="21" t="s">
        <v>859</v>
      </c>
      <c r="I645" s="149" t="s">
        <v>798</v>
      </c>
      <c r="J645" s="150">
        <v>2</v>
      </c>
      <c r="K645"/>
    </row>
    <row r="646" spans="3:16" s="21" customFormat="1" ht="15" customHeight="1" x14ac:dyDescent="0.25">
      <c r="C646" s="152"/>
      <c r="D646" s="20" t="s">
        <v>19</v>
      </c>
      <c r="E646" s="21" t="s">
        <v>919</v>
      </c>
      <c r="F646" s="20" t="s">
        <v>781</v>
      </c>
      <c r="G646" s="21" t="s">
        <v>859</v>
      </c>
      <c r="I646" s="149" t="s">
        <v>799</v>
      </c>
      <c r="J646" s="150">
        <v>3</v>
      </c>
      <c r="K646"/>
    </row>
    <row r="647" spans="3:16" s="21" customFormat="1" ht="15" customHeight="1" x14ac:dyDescent="0.25">
      <c r="C647" s="152"/>
      <c r="D647" s="20" t="s">
        <v>19</v>
      </c>
      <c r="E647" s="21" t="s">
        <v>1123</v>
      </c>
      <c r="F647" s="21" t="s">
        <v>778</v>
      </c>
      <c r="G647" s="21" t="s">
        <v>859</v>
      </c>
      <c r="I647" s="149" t="s">
        <v>800</v>
      </c>
      <c r="J647" s="150">
        <v>1</v>
      </c>
      <c r="K647"/>
    </row>
    <row r="648" spans="3:16" s="21" customFormat="1" ht="15" customHeight="1" x14ac:dyDescent="0.25">
      <c r="C648" s="152"/>
      <c r="D648" s="20" t="s">
        <v>19</v>
      </c>
      <c r="E648" s="21" t="s">
        <v>1123</v>
      </c>
      <c r="F648" s="21" t="s">
        <v>778</v>
      </c>
      <c r="G648" s="21" t="s">
        <v>859</v>
      </c>
      <c r="I648" s="149" t="s">
        <v>801</v>
      </c>
      <c r="J648" s="150">
        <v>5</v>
      </c>
      <c r="K648"/>
    </row>
    <row r="649" spans="3:16" s="21" customFormat="1" ht="15" customHeight="1" x14ac:dyDescent="0.25">
      <c r="C649" s="152"/>
      <c r="D649" s="20" t="s">
        <v>19</v>
      </c>
      <c r="E649" s="21" t="s">
        <v>1125</v>
      </c>
      <c r="F649" s="20" t="s">
        <v>785</v>
      </c>
      <c r="G649" s="21" t="s">
        <v>859</v>
      </c>
      <c r="I649" s="149" t="s">
        <v>802</v>
      </c>
      <c r="J649" s="150">
        <v>5</v>
      </c>
      <c r="K649"/>
    </row>
    <row r="650" spans="3:16" s="21" customFormat="1" ht="15" customHeight="1" x14ac:dyDescent="0.25">
      <c r="C650" s="152"/>
      <c r="D650" s="20" t="s">
        <v>19</v>
      </c>
      <c r="E650" s="21" t="s">
        <v>1147</v>
      </c>
      <c r="F650" s="20" t="s">
        <v>1146</v>
      </c>
      <c r="G650" s="21" t="s">
        <v>860</v>
      </c>
      <c r="I650" s="149" t="s">
        <v>803</v>
      </c>
      <c r="J650" s="150">
        <v>3</v>
      </c>
      <c r="K650"/>
    </row>
    <row r="651" spans="3:16" s="21" customFormat="1" ht="15" customHeight="1" x14ac:dyDescent="0.25">
      <c r="C651" s="152"/>
      <c r="D651" s="20" t="s">
        <v>19</v>
      </c>
      <c r="E651" s="21" t="s">
        <v>1042</v>
      </c>
      <c r="F651" s="20" t="s">
        <v>780</v>
      </c>
      <c r="G651" s="21" t="s">
        <v>859</v>
      </c>
      <c r="I651" s="149" t="s">
        <v>804</v>
      </c>
      <c r="J651" s="150">
        <v>3</v>
      </c>
      <c r="K651"/>
    </row>
    <row r="652" spans="3:16" s="21" customFormat="1" ht="15" customHeight="1" x14ac:dyDescent="0.25">
      <c r="C652" s="152"/>
      <c r="D652" s="20" t="s">
        <v>19</v>
      </c>
      <c r="E652" s="21" t="s">
        <v>977</v>
      </c>
      <c r="F652" s="20" t="s">
        <v>782</v>
      </c>
      <c r="G652" s="21" t="s">
        <v>859</v>
      </c>
      <c r="I652" s="149" t="s">
        <v>805</v>
      </c>
      <c r="J652" s="150">
        <v>6</v>
      </c>
      <c r="K652"/>
    </row>
    <row r="653" spans="3:16" s="21" customFormat="1" ht="15" customHeight="1" x14ac:dyDescent="0.25">
      <c r="C653" s="152"/>
      <c r="D653" s="20" t="s">
        <v>19</v>
      </c>
      <c r="E653" s="21" t="s">
        <v>977</v>
      </c>
      <c r="F653" s="20" t="s">
        <v>782</v>
      </c>
      <c r="G653" s="21" t="s">
        <v>859</v>
      </c>
      <c r="I653" s="149" t="s">
        <v>806</v>
      </c>
      <c r="J653" s="150">
        <v>1</v>
      </c>
      <c r="K653"/>
    </row>
    <row r="654" spans="3:16" s="21" customFormat="1" ht="15" customHeight="1" x14ac:dyDescent="0.25">
      <c r="C654" s="152"/>
      <c r="D654" s="20" t="s">
        <v>19</v>
      </c>
      <c r="E654" s="21" t="s">
        <v>1113</v>
      </c>
      <c r="F654" s="20" t="s">
        <v>822</v>
      </c>
      <c r="G654" s="21" t="s">
        <v>859</v>
      </c>
      <c r="I654" s="149" t="s">
        <v>807</v>
      </c>
      <c r="J654" s="150">
        <v>1</v>
      </c>
      <c r="K654"/>
    </row>
    <row r="655" spans="3:16" s="21" customFormat="1" ht="15" customHeight="1" x14ac:dyDescent="0.25">
      <c r="C655" s="152"/>
      <c r="D655" s="20" t="s">
        <v>19</v>
      </c>
      <c r="E655" s="21" t="s">
        <v>1113</v>
      </c>
      <c r="F655" s="20" t="s">
        <v>822</v>
      </c>
      <c r="G655" s="21" t="s">
        <v>859</v>
      </c>
      <c r="I655" s="149" t="s">
        <v>808</v>
      </c>
      <c r="J655" s="150">
        <v>1</v>
      </c>
      <c r="K655"/>
    </row>
    <row r="656" spans="3:16" s="21" customFormat="1" ht="15" customHeight="1" x14ac:dyDescent="0.25">
      <c r="C656" s="152"/>
      <c r="D656" s="20" t="s">
        <v>1635</v>
      </c>
      <c r="E656" s="21" t="s">
        <v>1645</v>
      </c>
      <c r="F656" s="20" t="s">
        <v>1251</v>
      </c>
      <c r="G656" s="21" t="s">
        <v>859</v>
      </c>
      <c r="I656" s="149" t="s">
        <v>809</v>
      </c>
      <c r="J656" s="150">
        <v>1</v>
      </c>
      <c r="K656"/>
    </row>
    <row r="657" spans="3:11" s="21" customFormat="1" ht="15" customHeight="1" x14ac:dyDescent="0.25">
      <c r="C657" s="152"/>
      <c r="D657" s="21" t="s">
        <v>19</v>
      </c>
      <c r="E657" s="21" t="s">
        <v>1157</v>
      </c>
      <c r="F657" s="20" t="s">
        <v>784</v>
      </c>
      <c r="G657" s="21" t="s">
        <v>859</v>
      </c>
      <c r="I657" s="149" t="s">
        <v>810</v>
      </c>
      <c r="J657" s="150">
        <v>1</v>
      </c>
      <c r="K657"/>
    </row>
    <row r="658" spans="3:11" s="21" customFormat="1" ht="15" customHeight="1" x14ac:dyDescent="0.25">
      <c r="C658" s="152"/>
      <c r="D658" s="20" t="s">
        <v>19</v>
      </c>
      <c r="E658" s="21" t="s">
        <v>1179</v>
      </c>
      <c r="F658" s="20" t="s">
        <v>786</v>
      </c>
      <c r="G658" s="21" t="s">
        <v>859</v>
      </c>
      <c r="I658" s="149" t="s">
        <v>811</v>
      </c>
      <c r="J658" s="150">
        <v>3</v>
      </c>
      <c r="K658"/>
    </row>
    <row r="659" spans="3:11" s="21" customFormat="1" ht="15" customHeight="1" x14ac:dyDescent="0.25">
      <c r="C659" s="152"/>
      <c r="D659" s="20" t="s">
        <v>19</v>
      </c>
      <c r="E659" s="21" t="s">
        <v>1240</v>
      </c>
      <c r="F659" s="20" t="s">
        <v>779</v>
      </c>
      <c r="G659" s="21" t="s">
        <v>859</v>
      </c>
      <c r="I659" s="149" t="s">
        <v>812</v>
      </c>
      <c r="J659" s="150">
        <v>1</v>
      </c>
      <c r="K659"/>
    </row>
    <row r="660" spans="3:11" s="21" customFormat="1" ht="15" customHeight="1" x14ac:dyDescent="0.25">
      <c r="C660" s="152"/>
      <c r="D660" s="20" t="s">
        <v>19</v>
      </c>
      <c r="E660" s="21" t="s">
        <v>1277</v>
      </c>
      <c r="F660" s="20" t="s">
        <v>999</v>
      </c>
      <c r="G660" s="21" t="s">
        <v>859</v>
      </c>
      <c r="I660" s="149" t="s">
        <v>813</v>
      </c>
      <c r="J660" s="150">
        <v>1</v>
      </c>
      <c r="K660"/>
    </row>
    <row r="661" spans="3:11" s="21" customFormat="1" ht="15" customHeight="1" x14ac:dyDescent="0.25">
      <c r="C661" s="152"/>
      <c r="D661" s="20" t="s">
        <v>19</v>
      </c>
      <c r="E661" s="21" t="s">
        <v>1008</v>
      </c>
      <c r="F661" s="20" t="s">
        <v>783</v>
      </c>
      <c r="G661" s="21" t="s">
        <v>859</v>
      </c>
      <c r="I661" s="149" t="s">
        <v>814</v>
      </c>
      <c r="J661" s="150">
        <v>2</v>
      </c>
      <c r="K661"/>
    </row>
    <row r="662" spans="3:11" s="21" customFormat="1" ht="15" customHeight="1" x14ac:dyDescent="0.25">
      <c r="C662" s="152"/>
      <c r="D662" s="20" t="s">
        <v>19</v>
      </c>
      <c r="E662" s="21" t="s">
        <v>955</v>
      </c>
      <c r="F662" s="20" t="s">
        <v>787</v>
      </c>
      <c r="G662" s="21" t="s">
        <v>859</v>
      </c>
      <c r="I662" s="149" t="s">
        <v>815</v>
      </c>
      <c r="J662" s="150">
        <v>4</v>
      </c>
      <c r="K662"/>
    </row>
    <row r="663" spans="3:11" s="21" customFormat="1" ht="15" customHeight="1" x14ac:dyDescent="0.25">
      <c r="C663" s="152"/>
      <c r="D663" s="20" t="s">
        <v>19</v>
      </c>
      <c r="E663" s="21" t="s">
        <v>926</v>
      </c>
      <c r="F663" s="20" t="s">
        <v>820</v>
      </c>
      <c r="G663" s="21" t="s">
        <v>859</v>
      </c>
      <c r="I663" s="149" t="s">
        <v>816</v>
      </c>
      <c r="J663" s="150">
        <v>7</v>
      </c>
      <c r="K663"/>
    </row>
    <row r="664" spans="3:11" s="21" customFormat="1" ht="15" customHeight="1" x14ac:dyDescent="0.25">
      <c r="C664" s="152"/>
      <c r="D664" s="20" t="s">
        <v>19</v>
      </c>
      <c r="E664" s="21" t="s">
        <v>1007</v>
      </c>
      <c r="F664" s="20" t="s">
        <v>820</v>
      </c>
      <c r="G664" s="21" t="s">
        <v>859</v>
      </c>
      <c r="I664" s="149" t="s">
        <v>817</v>
      </c>
      <c r="J664" s="150">
        <v>6</v>
      </c>
      <c r="K664"/>
    </row>
    <row r="665" spans="3:11" s="21" customFormat="1" ht="15" customHeight="1" x14ac:dyDescent="0.25">
      <c r="C665" s="152"/>
      <c r="D665" s="20" t="s">
        <v>19</v>
      </c>
      <c r="E665" s="21" t="s">
        <v>1007</v>
      </c>
      <c r="F665" s="20" t="s">
        <v>820</v>
      </c>
      <c r="G665" s="21" t="s">
        <v>859</v>
      </c>
      <c r="I665" s="149" t="s">
        <v>1207</v>
      </c>
      <c r="J665" s="150">
        <v>1</v>
      </c>
      <c r="K665"/>
    </row>
    <row r="666" spans="3:11" s="21" customFormat="1" ht="15" customHeight="1" x14ac:dyDescent="0.25">
      <c r="C666" s="154"/>
      <c r="D666" s="20" t="s">
        <v>1635</v>
      </c>
      <c r="E666" s="21" t="s">
        <v>1643</v>
      </c>
      <c r="F666" s="21" t="s">
        <v>1644</v>
      </c>
      <c r="G666" s="21" t="s">
        <v>859</v>
      </c>
      <c r="I666" s="149" t="s">
        <v>818</v>
      </c>
      <c r="J666" s="150">
        <v>3</v>
      </c>
      <c r="K666"/>
    </row>
    <row r="667" spans="3:11" s="21" customFormat="1" ht="15" customHeight="1" x14ac:dyDescent="0.25">
      <c r="C667" s="152"/>
      <c r="D667" s="20" t="s">
        <v>19</v>
      </c>
      <c r="E667" s="21" t="s">
        <v>1007</v>
      </c>
      <c r="F667" s="20" t="s">
        <v>820</v>
      </c>
      <c r="G667" s="21" t="s">
        <v>859</v>
      </c>
      <c r="I667" s="149" t="s">
        <v>819</v>
      </c>
      <c r="J667" s="150">
        <v>2</v>
      </c>
      <c r="K667"/>
    </row>
    <row r="668" spans="3:11" s="21" customFormat="1" ht="15" customHeight="1" x14ac:dyDescent="0.25">
      <c r="C668" s="152"/>
      <c r="D668" s="20" t="s">
        <v>19</v>
      </c>
      <c r="E668" s="21" t="s">
        <v>1007</v>
      </c>
      <c r="F668" s="20" t="s">
        <v>820</v>
      </c>
      <c r="G668" s="21" t="s">
        <v>859</v>
      </c>
      <c r="I668" s="149" t="s">
        <v>820</v>
      </c>
      <c r="J668" s="150">
        <v>7</v>
      </c>
      <c r="K668"/>
    </row>
    <row r="669" spans="3:11" s="21" customFormat="1" ht="15" customHeight="1" x14ac:dyDescent="0.25">
      <c r="C669" s="152"/>
      <c r="D669" s="20" t="s">
        <v>19</v>
      </c>
      <c r="E669" s="21" t="s">
        <v>1007</v>
      </c>
      <c r="F669" s="20" t="s">
        <v>820</v>
      </c>
      <c r="G669" s="21" t="s">
        <v>859</v>
      </c>
      <c r="I669" s="149" t="s">
        <v>999</v>
      </c>
      <c r="J669" s="150">
        <v>1</v>
      </c>
      <c r="K669"/>
    </row>
    <row r="670" spans="3:11" s="21" customFormat="1" ht="15" customHeight="1" x14ac:dyDescent="0.25">
      <c r="C670" s="152"/>
      <c r="D670" s="20" t="s">
        <v>19</v>
      </c>
      <c r="E670" s="21" t="s">
        <v>1007</v>
      </c>
      <c r="F670" s="20" t="s">
        <v>820</v>
      </c>
      <c r="G670" s="21" t="s">
        <v>859</v>
      </c>
      <c r="I670" s="149" t="s">
        <v>821</v>
      </c>
      <c r="J670" s="150">
        <v>3</v>
      </c>
      <c r="K670"/>
    </row>
    <row r="671" spans="3:11" s="21" customFormat="1" ht="15" customHeight="1" x14ac:dyDescent="0.25">
      <c r="C671" s="152"/>
      <c r="D671" s="20" t="s">
        <v>19</v>
      </c>
      <c r="E671" s="21" t="s">
        <v>1056</v>
      </c>
      <c r="F671" s="20" t="s">
        <v>826</v>
      </c>
      <c r="G671" s="21" t="s">
        <v>859</v>
      </c>
      <c r="I671" s="149" t="s">
        <v>831</v>
      </c>
      <c r="J671" s="150">
        <v>2</v>
      </c>
      <c r="K671"/>
    </row>
    <row r="672" spans="3:11" s="21" customFormat="1" ht="15" customHeight="1" x14ac:dyDescent="0.25">
      <c r="C672" s="152"/>
      <c r="D672" s="20" t="s">
        <v>19</v>
      </c>
      <c r="E672" s="21" t="s">
        <v>1163</v>
      </c>
      <c r="F672" s="20" t="s">
        <v>790</v>
      </c>
      <c r="G672" s="21" t="s">
        <v>859</v>
      </c>
      <c r="I672" s="149" t="s">
        <v>822</v>
      </c>
      <c r="J672" s="150">
        <v>2</v>
      </c>
      <c r="K672"/>
    </row>
    <row r="673" spans="3:11" s="21" customFormat="1" ht="15" customHeight="1" x14ac:dyDescent="0.25">
      <c r="C673" s="152"/>
      <c r="D673" s="20" t="s">
        <v>19</v>
      </c>
      <c r="E673" s="21" t="s">
        <v>861</v>
      </c>
      <c r="F673" s="20" t="s">
        <v>794</v>
      </c>
      <c r="G673" s="21" t="s">
        <v>859</v>
      </c>
      <c r="I673" s="149" t="s">
        <v>829</v>
      </c>
      <c r="J673" s="150">
        <v>2</v>
      </c>
      <c r="K673"/>
    </row>
    <row r="674" spans="3:11" s="21" customFormat="1" ht="15" customHeight="1" x14ac:dyDescent="0.25">
      <c r="C674" s="154"/>
      <c r="D674" s="20" t="s">
        <v>19</v>
      </c>
      <c r="E674" s="21" t="s">
        <v>861</v>
      </c>
      <c r="F674" s="20" t="s">
        <v>794</v>
      </c>
      <c r="G674" s="21" t="s">
        <v>859</v>
      </c>
      <c r="I674" s="149" t="s">
        <v>823</v>
      </c>
      <c r="J674" s="150">
        <v>1</v>
      </c>
      <c r="K674"/>
    </row>
    <row r="675" spans="3:11" s="21" customFormat="1" ht="15" customHeight="1" x14ac:dyDescent="0.25">
      <c r="C675" s="152"/>
      <c r="D675" s="20" t="s">
        <v>19</v>
      </c>
      <c r="E675" s="21" t="s">
        <v>861</v>
      </c>
      <c r="F675" s="20" t="s">
        <v>794</v>
      </c>
      <c r="G675" s="21" t="s">
        <v>859</v>
      </c>
      <c r="I675" s="149" t="s">
        <v>832</v>
      </c>
      <c r="J675" s="150">
        <v>2</v>
      </c>
      <c r="K675" s="20"/>
    </row>
    <row r="676" spans="3:11" s="21" customFormat="1" ht="15" customHeight="1" x14ac:dyDescent="0.25">
      <c r="C676" s="152"/>
      <c r="D676" s="20" t="s">
        <v>19</v>
      </c>
      <c r="E676" s="21" t="s">
        <v>861</v>
      </c>
      <c r="F676" s="20" t="s">
        <v>794</v>
      </c>
      <c r="G676" s="21" t="s">
        <v>859</v>
      </c>
      <c r="I676" s="149" t="s">
        <v>917</v>
      </c>
      <c r="J676" s="150">
        <v>1</v>
      </c>
      <c r="K676" s="20"/>
    </row>
    <row r="677" spans="3:11" s="21" customFormat="1" ht="15" customHeight="1" x14ac:dyDescent="0.25">
      <c r="C677" s="152"/>
      <c r="D677" s="20" t="s">
        <v>19</v>
      </c>
      <c r="E677" s="21" t="s">
        <v>861</v>
      </c>
      <c r="F677" s="20" t="s">
        <v>794</v>
      </c>
      <c r="G677" s="21" t="s">
        <v>859</v>
      </c>
      <c r="I677" s="149" t="s">
        <v>825</v>
      </c>
      <c r="J677" s="150">
        <v>1</v>
      </c>
      <c r="K677" s="20"/>
    </row>
    <row r="678" spans="3:11" s="21" customFormat="1" ht="15" customHeight="1" x14ac:dyDescent="0.25">
      <c r="C678" s="152"/>
      <c r="D678" s="20" t="s">
        <v>19</v>
      </c>
      <c r="E678" s="21" t="s">
        <v>907</v>
      </c>
      <c r="F678" s="20" t="s">
        <v>801</v>
      </c>
      <c r="G678" s="21" t="s">
        <v>859</v>
      </c>
      <c r="I678" s="149" t="s">
        <v>826</v>
      </c>
      <c r="J678" s="150">
        <v>1</v>
      </c>
      <c r="K678" s="20"/>
    </row>
    <row r="679" spans="3:11" s="21" customFormat="1" ht="15" customHeight="1" x14ac:dyDescent="0.25">
      <c r="C679" s="152"/>
      <c r="D679" s="20" t="s">
        <v>19</v>
      </c>
      <c r="E679" s="21" t="s">
        <v>907</v>
      </c>
      <c r="F679" s="21" t="s">
        <v>801</v>
      </c>
      <c r="G679" s="21" t="s">
        <v>859</v>
      </c>
      <c r="I679" s="149" t="s">
        <v>1638</v>
      </c>
      <c r="J679" s="150">
        <v>198</v>
      </c>
      <c r="K679" s="20"/>
    </row>
    <row r="680" spans="3:11" s="21" customFormat="1" ht="15" customHeight="1" x14ac:dyDescent="0.25">
      <c r="C680" s="154"/>
      <c r="D680" s="20" t="s">
        <v>19</v>
      </c>
      <c r="E680" s="21" t="s">
        <v>907</v>
      </c>
      <c r="F680" s="20" t="s">
        <v>801</v>
      </c>
      <c r="G680" s="21" t="s">
        <v>859</v>
      </c>
      <c r="I680"/>
      <c r="J680"/>
    </row>
    <row r="681" spans="3:11" s="21" customFormat="1" ht="15" customHeight="1" x14ac:dyDescent="0.25">
      <c r="C681" s="152"/>
      <c r="D681" s="20" t="s">
        <v>19</v>
      </c>
      <c r="E681" s="21" t="s">
        <v>907</v>
      </c>
      <c r="F681" s="20" t="s">
        <v>801</v>
      </c>
      <c r="G681" s="21" t="s">
        <v>859</v>
      </c>
      <c r="I681"/>
      <c r="J681"/>
      <c r="K681" s="20"/>
    </row>
    <row r="682" spans="3:11" s="21" customFormat="1" ht="15" customHeight="1" x14ac:dyDescent="0.25">
      <c r="C682" s="152"/>
      <c r="D682" s="20" t="s">
        <v>19</v>
      </c>
      <c r="E682" s="21" t="s">
        <v>907</v>
      </c>
      <c r="F682" s="20" t="s">
        <v>801</v>
      </c>
      <c r="G682" s="21" t="s">
        <v>859</v>
      </c>
      <c r="I682"/>
      <c r="J682"/>
      <c r="K682" s="20"/>
    </row>
    <row r="683" spans="3:11" s="21" customFormat="1" ht="15" customHeight="1" x14ac:dyDescent="0.25">
      <c r="C683" s="152"/>
      <c r="D683" s="20" t="s">
        <v>19</v>
      </c>
      <c r="E683" s="21" t="s">
        <v>1186</v>
      </c>
      <c r="F683" s="20" t="s">
        <v>788</v>
      </c>
      <c r="G683" s="21" t="s">
        <v>859</v>
      </c>
      <c r="I683"/>
      <c r="J683"/>
      <c r="K683" s="20"/>
    </row>
    <row r="684" spans="3:11" s="21" customFormat="1" ht="15" customHeight="1" x14ac:dyDescent="0.25">
      <c r="C684" s="152"/>
      <c r="D684" s="20" t="s">
        <v>19</v>
      </c>
      <c r="E684" s="21" t="s">
        <v>1186</v>
      </c>
      <c r="F684" s="20" t="s">
        <v>788</v>
      </c>
      <c r="G684" s="21" t="s">
        <v>859</v>
      </c>
      <c r="I684"/>
      <c r="J684"/>
      <c r="K684" s="20"/>
    </row>
    <row r="685" spans="3:11" s="21" customFormat="1" ht="15" customHeight="1" x14ac:dyDescent="0.25">
      <c r="C685" s="152"/>
      <c r="D685" s="20" t="s">
        <v>19</v>
      </c>
      <c r="E685" s="21" t="s">
        <v>855</v>
      </c>
      <c r="F685" s="20" t="s">
        <v>791</v>
      </c>
      <c r="G685" s="21" t="s">
        <v>859</v>
      </c>
      <c r="I685"/>
      <c r="J685"/>
      <c r="K685" s="20"/>
    </row>
    <row r="686" spans="3:11" s="21" customFormat="1" ht="15" customHeight="1" x14ac:dyDescent="0.25">
      <c r="C686" s="152"/>
      <c r="D686" s="20" t="s">
        <v>19</v>
      </c>
      <c r="E686" s="21" t="s">
        <v>855</v>
      </c>
      <c r="F686" s="20" t="s">
        <v>791</v>
      </c>
      <c r="G686" s="21" t="s">
        <v>859</v>
      </c>
      <c r="I686"/>
      <c r="J686"/>
    </row>
    <row r="687" spans="3:11" s="21" customFormat="1" ht="15" customHeight="1" x14ac:dyDescent="0.25">
      <c r="C687" s="152"/>
      <c r="D687" s="20" t="s">
        <v>19</v>
      </c>
      <c r="E687" s="21" t="s">
        <v>855</v>
      </c>
      <c r="F687" s="20" t="s">
        <v>791</v>
      </c>
      <c r="G687" s="21" t="s">
        <v>859</v>
      </c>
      <c r="I687"/>
      <c r="J687"/>
      <c r="K687" s="20"/>
    </row>
    <row r="688" spans="3:11" s="21" customFormat="1" ht="15" customHeight="1" x14ac:dyDescent="0.25">
      <c r="C688" s="152"/>
      <c r="D688" s="20" t="s">
        <v>19</v>
      </c>
      <c r="E688" s="21" t="s">
        <v>855</v>
      </c>
      <c r="F688" s="20" t="s">
        <v>791</v>
      </c>
      <c r="G688" s="21" t="s">
        <v>859</v>
      </c>
      <c r="I688"/>
      <c r="J688"/>
      <c r="K688" s="20"/>
    </row>
    <row r="689" spans="3:11" s="21" customFormat="1" ht="15" customHeight="1" x14ac:dyDescent="0.25">
      <c r="C689" s="152"/>
      <c r="D689" s="21" t="s">
        <v>19</v>
      </c>
      <c r="E689" s="21" t="s">
        <v>1030</v>
      </c>
      <c r="F689" s="20" t="s">
        <v>793</v>
      </c>
      <c r="G689" s="21" t="s">
        <v>859</v>
      </c>
      <c r="I689"/>
      <c r="J689"/>
      <c r="K689" s="20"/>
    </row>
    <row r="690" spans="3:11" s="21" customFormat="1" ht="15" customHeight="1" x14ac:dyDescent="0.25">
      <c r="C690" s="152"/>
      <c r="D690" s="20" t="s">
        <v>19</v>
      </c>
      <c r="E690" s="21" t="s">
        <v>973</v>
      </c>
      <c r="F690" s="20" t="s">
        <v>821</v>
      </c>
      <c r="G690" s="21" t="s">
        <v>859</v>
      </c>
      <c r="I690"/>
      <c r="J690"/>
    </row>
    <row r="691" spans="3:11" s="21" customFormat="1" ht="15" customHeight="1" x14ac:dyDescent="0.25">
      <c r="C691" s="152"/>
      <c r="D691" s="20" t="s">
        <v>19</v>
      </c>
      <c r="E691" s="21" t="s">
        <v>973</v>
      </c>
      <c r="F691" s="20" t="s">
        <v>821</v>
      </c>
      <c r="G691" s="21" t="s">
        <v>859</v>
      </c>
      <c r="I691"/>
      <c r="J691"/>
    </row>
    <row r="692" spans="3:11" s="21" customFormat="1" ht="15" customHeight="1" x14ac:dyDescent="0.25">
      <c r="C692" s="152"/>
      <c r="D692" s="20" t="s">
        <v>19</v>
      </c>
      <c r="E692" s="21" t="s">
        <v>973</v>
      </c>
      <c r="F692" s="20" t="s">
        <v>821</v>
      </c>
      <c r="G692" s="21" t="s">
        <v>859</v>
      </c>
      <c r="I692"/>
      <c r="J692"/>
    </row>
    <row r="693" spans="3:11" s="21" customFormat="1" ht="15" customHeight="1" x14ac:dyDescent="0.25">
      <c r="C693" s="152"/>
      <c r="D693" s="21" t="s">
        <v>19</v>
      </c>
      <c r="E693" s="21" t="s">
        <v>1283</v>
      </c>
      <c r="F693" s="21" t="s">
        <v>1284</v>
      </c>
      <c r="G693" s="21" t="s">
        <v>859</v>
      </c>
      <c r="I693"/>
      <c r="J693"/>
    </row>
    <row r="694" spans="3:11" s="21" customFormat="1" ht="15" customHeight="1" x14ac:dyDescent="0.25">
      <c r="C694" s="152"/>
      <c r="D694" s="20" t="s">
        <v>19</v>
      </c>
      <c r="E694" s="21" t="s">
        <v>1013</v>
      </c>
      <c r="F694" s="20" t="s">
        <v>795</v>
      </c>
      <c r="G694" s="21" t="s">
        <v>859</v>
      </c>
      <c r="I694"/>
      <c r="J694"/>
      <c r="K694" s="20"/>
    </row>
    <row r="695" spans="3:11" s="21" customFormat="1" ht="15" customHeight="1" x14ac:dyDescent="0.25">
      <c r="C695" s="152"/>
      <c r="D695" s="20" t="s">
        <v>19</v>
      </c>
      <c r="E695" s="21" t="s">
        <v>850</v>
      </c>
      <c r="F695" s="20" t="s">
        <v>796</v>
      </c>
      <c r="G695" s="21" t="s">
        <v>859</v>
      </c>
      <c r="I695"/>
      <c r="J695"/>
    </row>
    <row r="696" spans="3:11" s="21" customFormat="1" ht="15" customHeight="1" x14ac:dyDescent="0.25">
      <c r="C696" s="156"/>
      <c r="D696" s="157" t="s">
        <v>19</v>
      </c>
      <c r="E696" s="21" t="s">
        <v>850</v>
      </c>
      <c r="F696" s="20" t="s">
        <v>796</v>
      </c>
      <c r="G696" s="21" t="s">
        <v>859</v>
      </c>
      <c r="I696"/>
      <c r="J696"/>
    </row>
    <row r="697" spans="3:11" s="21" customFormat="1" ht="15" customHeight="1" x14ac:dyDescent="0.25">
      <c r="C697" s="152"/>
      <c r="D697" s="20" t="s">
        <v>19</v>
      </c>
      <c r="E697" s="21" t="s">
        <v>850</v>
      </c>
      <c r="F697" s="20" t="s">
        <v>796</v>
      </c>
      <c r="G697" s="21" t="s">
        <v>859</v>
      </c>
      <c r="I697"/>
      <c r="J697"/>
      <c r="K697" s="20"/>
    </row>
    <row r="698" spans="3:11" s="21" customFormat="1" ht="15" customHeight="1" x14ac:dyDescent="0.25">
      <c r="C698" s="156"/>
      <c r="D698" s="157" t="s">
        <v>19</v>
      </c>
      <c r="E698" s="21" t="s">
        <v>850</v>
      </c>
      <c r="F698" s="20" t="s">
        <v>796</v>
      </c>
      <c r="G698" s="21" t="s">
        <v>859</v>
      </c>
      <c r="I698"/>
      <c r="J698"/>
      <c r="K698" s="20"/>
    </row>
    <row r="699" spans="3:11" s="21" customFormat="1" ht="15" customHeight="1" x14ac:dyDescent="0.25">
      <c r="C699" s="152"/>
      <c r="D699" s="20" t="s">
        <v>19</v>
      </c>
      <c r="E699" s="21" t="s">
        <v>850</v>
      </c>
      <c r="F699" s="20" t="s">
        <v>796</v>
      </c>
      <c r="G699" s="21" t="s">
        <v>859</v>
      </c>
      <c r="I699"/>
      <c r="J699"/>
      <c r="K699" s="20"/>
    </row>
    <row r="700" spans="3:11" s="21" customFormat="1" ht="15" customHeight="1" x14ac:dyDescent="0.25">
      <c r="C700" s="152"/>
      <c r="D700" s="20" t="s">
        <v>19</v>
      </c>
      <c r="E700" s="21" t="s">
        <v>850</v>
      </c>
      <c r="F700" s="20" t="s">
        <v>796</v>
      </c>
      <c r="G700" s="21" t="s">
        <v>859</v>
      </c>
      <c r="I700"/>
      <c r="J700"/>
      <c r="K700" s="20"/>
    </row>
    <row r="701" spans="3:11" s="21" customFormat="1" ht="15" customHeight="1" x14ac:dyDescent="0.25">
      <c r="C701" s="152"/>
      <c r="D701" s="20" t="s">
        <v>19</v>
      </c>
      <c r="E701" s="21" t="s">
        <v>850</v>
      </c>
      <c r="F701" s="20" t="s">
        <v>796</v>
      </c>
      <c r="G701" s="21" t="s">
        <v>859</v>
      </c>
      <c r="I701"/>
      <c r="J701"/>
      <c r="K701" s="20"/>
    </row>
    <row r="702" spans="3:11" s="21" customFormat="1" ht="15" customHeight="1" x14ac:dyDescent="0.25">
      <c r="C702" s="152"/>
      <c r="D702" s="20" t="s">
        <v>19</v>
      </c>
      <c r="E702" s="21" t="s">
        <v>850</v>
      </c>
      <c r="F702" s="20" t="s">
        <v>796</v>
      </c>
      <c r="G702" s="21" t="s">
        <v>859</v>
      </c>
      <c r="I702"/>
      <c r="K702" s="20"/>
    </row>
    <row r="703" spans="3:11" s="21" customFormat="1" ht="15" customHeight="1" x14ac:dyDescent="0.25">
      <c r="C703" s="152"/>
      <c r="D703" s="20" t="s">
        <v>19</v>
      </c>
      <c r="E703" s="21" t="s">
        <v>850</v>
      </c>
      <c r="F703" s="20" t="s">
        <v>796</v>
      </c>
      <c r="G703" s="21" t="s">
        <v>859</v>
      </c>
      <c r="I703"/>
      <c r="K703" s="20"/>
    </row>
    <row r="704" spans="3:11" s="21" customFormat="1" ht="15" customHeight="1" x14ac:dyDescent="0.25">
      <c r="C704" s="152"/>
      <c r="D704" s="20" t="s">
        <v>1635</v>
      </c>
      <c r="E704" s="21" t="s">
        <v>1641</v>
      </c>
      <c r="F704" s="20" t="s">
        <v>1642</v>
      </c>
      <c r="G704" s="21" t="s">
        <v>860</v>
      </c>
      <c r="I704"/>
      <c r="K704" s="20"/>
    </row>
    <row r="705" spans="3:11" s="21" customFormat="1" ht="15" customHeight="1" x14ac:dyDescent="0.25">
      <c r="C705" s="152"/>
      <c r="D705" s="20" t="s">
        <v>19</v>
      </c>
      <c r="E705" s="21" t="s">
        <v>850</v>
      </c>
      <c r="F705" s="20" t="s">
        <v>796</v>
      </c>
      <c r="G705" s="21" t="s">
        <v>859</v>
      </c>
      <c r="I705"/>
      <c r="K705" s="20"/>
    </row>
    <row r="706" spans="3:11" s="21" customFormat="1" ht="15" customHeight="1" x14ac:dyDescent="0.25">
      <c r="C706" s="152"/>
      <c r="D706" s="20" t="s">
        <v>19</v>
      </c>
      <c r="E706" s="21" t="s">
        <v>850</v>
      </c>
      <c r="F706" s="20" t="s">
        <v>796</v>
      </c>
      <c r="G706" s="21" t="s">
        <v>859</v>
      </c>
      <c r="I706"/>
      <c r="K706" s="20"/>
    </row>
    <row r="707" spans="3:11" s="21" customFormat="1" ht="15" customHeight="1" x14ac:dyDescent="0.25">
      <c r="C707" s="152"/>
      <c r="D707" s="20" t="s">
        <v>19</v>
      </c>
      <c r="E707" s="21" t="s">
        <v>850</v>
      </c>
      <c r="F707" s="20" t="s">
        <v>796</v>
      </c>
      <c r="G707" s="21" t="s">
        <v>859</v>
      </c>
      <c r="I707"/>
      <c r="K707" s="20"/>
    </row>
    <row r="708" spans="3:11" s="21" customFormat="1" ht="15" customHeight="1" x14ac:dyDescent="0.25">
      <c r="C708" s="152"/>
      <c r="D708" s="20" t="s">
        <v>19</v>
      </c>
      <c r="E708" s="21" t="s">
        <v>850</v>
      </c>
      <c r="F708" s="20" t="s">
        <v>796</v>
      </c>
      <c r="G708" s="21" t="s">
        <v>859</v>
      </c>
      <c r="I708"/>
    </row>
    <row r="709" spans="3:11" s="21" customFormat="1" ht="15" customHeight="1" x14ac:dyDescent="0.25">
      <c r="C709" s="152"/>
      <c r="D709" s="20" t="s">
        <v>19</v>
      </c>
      <c r="E709" s="21" t="s">
        <v>850</v>
      </c>
      <c r="F709" s="20" t="s">
        <v>796</v>
      </c>
      <c r="G709" s="21" t="s">
        <v>859</v>
      </c>
      <c r="I709"/>
      <c r="K709" s="20"/>
    </row>
    <row r="710" spans="3:11" s="21" customFormat="1" ht="15" customHeight="1" x14ac:dyDescent="0.25">
      <c r="C710" s="152"/>
      <c r="D710" s="20" t="s">
        <v>19</v>
      </c>
      <c r="E710" s="21" t="s">
        <v>850</v>
      </c>
      <c r="F710" s="20" t="s">
        <v>796</v>
      </c>
      <c r="G710" s="21" t="s">
        <v>859</v>
      </c>
      <c r="I710"/>
    </row>
    <row r="711" spans="3:11" s="21" customFormat="1" ht="15" customHeight="1" x14ac:dyDescent="0.25">
      <c r="C711" s="152"/>
      <c r="D711" s="20" t="s">
        <v>19</v>
      </c>
      <c r="E711" s="21" t="s">
        <v>850</v>
      </c>
      <c r="F711" s="20" t="s">
        <v>796</v>
      </c>
      <c r="G711" s="21" t="s">
        <v>859</v>
      </c>
      <c r="I711"/>
    </row>
    <row r="712" spans="3:11" s="21" customFormat="1" ht="15" customHeight="1" x14ac:dyDescent="0.25">
      <c r="C712" s="152"/>
      <c r="D712" s="20" t="s">
        <v>19</v>
      </c>
      <c r="E712" s="21" t="s">
        <v>850</v>
      </c>
      <c r="F712" s="20" t="s">
        <v>796</v>
      </c>
      <c r="G712" s="21" t="s">
        <v>859</v>
      </c>
      <c r="I712"/>
    </row>
    <row r="713" spans="3:11" s="21" customFormat="1" ht="15" customHeight="1" x14ac:dyDescent="0.25">
      <c r="C713" s="152"/>
      <c r="D713" s="20" t="s">
        <v>19</v>
      </c>
      <c r="E713" s="21" t="s">
        <v>850</v>
      </c>
      <c r="F713" s="20" t="s">
        <v>796</v>
      </c>
      <c r="G713" s="21" t="s">
        <v>859</v>
      </c>
      <c r="I713"/>
      <c r="K713" s="20"/>
    </row>
    <row r="714" spans="3:11" s="21" customFormat="1" ht="15" customHeight="1" x14ac:dyDescent="0.25">
      <c r="C714" s="152"/>
      <c r="D714" s="20" t="s">
        <v>19</v>
      </c>
      <c r="E714" s="21" t="s">
        <v>850</v>
      </c>
      <c r="F714" s="20" t="s">
        <v>796</v>
      </c>
      <c r="G714" s="21" t="s">
        <v>859</v>
      </c>
      <c r="I714"/>
      <c r="K714" s="20"/>
    </row>
    <row r="715" spans="3:11" s="21" customFormat="1" ht="15" customHeight="1" x14ac:dyDescent="0.25">
      <c r="C715" s="152"/>
      <c r="D715" s="20" t="s">
        <v>19</v>
      </c>
      <c r="E715" s="21" t="s">
        <v>850</v>
      </c>
      <c r="F715" s="20" t="s">
        <v>796</v>
      </c>
      <c r="G715" s="21" t="s">
        <v>859</v>
      </c>
      <c r="I715"/>
      <c r="K715" s="20"/>
    </row>
    <row r="716" spans="3:11" s="21" customFormat="1" ht="15" customHeight="1" x14ac:dyDescent="0.25">
      <c r="C716" s="152"/>
      <c r="D716" s="20" t="s">
        <v>19</v>
      </c>
      <c r="E716" s="21" t="s">
        <v>850</v>
      </c>
      <c r="F716" s="20" t="s">
        <v>796</v>
      </c>
      <c r="G716" s="21" t="s">
        <v>859</v>
      </c>
      <c r="I716"/>
      <c r="K716" s="20"/>
    </row>
    <row r="717" spans="3:11" s="21" customFormat="1" ht="15" customHeight="1" x14ac:dyDescent="0.25">
      <c r="C717" s="152"/>
      <c r="D717" s="20" t="s">
        <v>19</v>
      </c>
      <c r="E717" s="21" t="s">
        <v>850</v>
      </c>
      <c r="F717" s="21" t="s">
        <v>796</v>
      </c>
      <c r="G717" s="21" t="s">
        <v>859</v>
      </c>
      <c r="I717"/>
      <c r="K717" s="20"/>
    </row>
    <row r="718" spans="3:11" s="21" customFormat="1" ht="15" customHeight="1" x14ac:dyDescent="0.25">
      <c r="C718" s="152"/>
      <c r="D718" s="20" t="s">
        <v>19</v>
      </c>
      <c r="E718" s="21" t="s">
        <v>850</v>
      </c>
      <c r="F718" s="20" t="s">
        <v>796</v>
      </c>
      <c r="G718" s="21" t="s">
        <v>859</v>
      </c>
      <c r="I718"/>
      <c r="K718" s="20"/>
    </row>
    <row r="719" spans="3:11" s="21" customFormat="1" ht="15" customHeight="1" x14ac:dyDescent="0.25">
      <c r="C719" s="154"/>
      <c r="D719" s="20" t="s">
        <v>19</v>
      </c>
      <c r="E719" s="21" t="s">
        <v>850</v>
      </c>
      <c r="F719" s="20" t="s">
        <v>796</v>
      </c>
      <c r="G719" s="21" t="s">
        <v>859</v>
      </c>
      <c r="I719"/>
      <c r="K719" s="20"/>
    </row>
    <row r="720" spans="3:11" s="21" customFormat="1" ht="15" customHeight="1" x14ac:dyDescent="0.25">
      <c r="C720" s="152"/>
      <c r="D720" s="20" t="s">
        <v>19</v>
      </c>
      <c r="E720" s="21" t="s">
        <v>850</v>
      </c>
      <c r="F720" s="20" t="s">
        <v>796</v>
      </c>
      <c r="G720" s="21" t="s">
        <v>859</v>
      </c>
      <c r="I720"/>
      <c r="K720" s="20"/>
    </row>
    <row r="721" spans="3:11" s="21" customFormat="1" ht="15" customHeight="1" x14ac:dyDescent="0.25">
      <c r="C721" s="152"/>
      <c r="D721" s="20" t="s">
        <v>19</v>
      </c>
      <c r="E721" s="21" t="s">
        <v>882</v>
      </c>
      <c r="F721" s="20" t="s">
        <v>799</v>
      </c>
      <c r="G721" s="21" t="s">
        <v>859</v>
      </c>
      <c r="I721"/>
      <c r="K721" s="20"/>
    </row>
    <row r="722" spans="3:11" s="21" customFormat="1" ht="15" customHeight="1" x14ac:dyDescent="0.25">
      <c r="C722" s="152"/>
      <c r="D722" s="20" t="s">
        <v>19</v>
      </c>
      <c r="E722" s="21" t="s">
        <v>882</v>
      </c>
      <c r="F722" s="20" t="s">
        <v>799</v>
      </c>
      <c r="G722" s="21" t="s">
        <v>859</v>
      </c>
      <c r="I722"/>
      <c r="K722" s="20"/>
    </row>
    <row r="723" spans="3:11" s="21" customFormat="1" ht="15" customHeight="1" x14ac:dyDescent="0.25">
      <c r="C723" s="152"/>
      <c r="D723" s="20" t="s">
        <v>19</v>
      </c>
      <c r="E723" s="21" t="s">
        <v>882</v>
      </c>
      <c r="F723" s="20" t="s">
        <v>799</v>
      </c>
      <c r="G723" s="21" t="s">
        <v>859</v>
      </c>
      <c r="I723"/>
      <c r="K723" s="20"/>
    </row>
    <row r="724" spans="3:11" s="21" customFormat="1" ht="15" customHeight="1" x14ac:dyDescent="0.25">
      <c r="C724" s="152"/>
      <c r="D724" s="20" t="s">
        <v>19</v>
      </c>
      <c r="E724" s="21" t="s">
        <v>1071</v>
      </c>
      <c r="F724" s="20" t="s">
        <v>798</v>
      </c>
      <c r="G724" s="21" t="s">
        <v>859</v>
      </c>
      <c r="I724"/>
      <c r="K724" s="20"/>
    </row>
    <row r="725" spans="3:11" s="21" customFormat="1" ht="15" customHeight="1" x14ac:dyDescent="0.25">
      <c r="C725" s="152"/>
      <c r="D725" s="20" t="s">
        <v>19</v>
      </c>
      <c r="E725" s="21" t="s">
        <v>1071</v>
      </c>
      <c r="F725" s="20" t="s">
        <v>798</v>
      </c>
      <c r="G725" s="21" t="s">
        <v>859</v>
      </c>
      <c r="I725"/>
      <c r="K725" s="20"/>
    </row>
    <row r="726" spans="3:11" s="21" customFormat="1" ht="15" customHeight="1" x14ac:dyDescent="0.25">
      <c r="C726" s="152"/>
      <c r="D726" s="20" t="s">
        <v>19</v>
      </c>
      <c r="E726" s="21" t="s">
        <v>854</v>
      </c>
      <c r="F726" s="20" t="s">
        <v>797</v>
      </c>
      <c r="G726" s="21" t="s">
        <v>859</v>
      </c>
      <c r="I726"/>
      <c r="K726" s="20"/>
    </row>
    <row r="727" spans="3:11" s="21" customFormat="1" ht="15" customHeight="1" x14ac:dyDescent="0.25">
      <c r="C727" s="154"/>
      <c r="D727" s="21" t="s">
        <v>19</v>
      </c>
      <c r="E727" s="21" t="s">
        <v>854</v>
      </c>
      <c r="F727" s="21" t="s">
        <v>797</v>
      </c>
      <c r="G727" s="21" t="s">
        <v>859</v>
      </c>
      <c r="I727"/>
    </row>
    <row r="728" spans="3:11" s="21" customFormat="1" ht="15" customHeight="1" x14ac:dyDescent="0.25">
      <c r="C728" s="152"/>
      <c r="D728" s="20" t="s">
        <v>19</v>
      </c>
      <c r="E728" s="21" t="s">
        <v>854</v>
      </c>
      <c r="F728" s="20" t="s">
        <v>797</v>
      </c>
      <c r="G728" s="21" t="s">
        <v>859</v>
      </c>
      <c r="I728"/>
      <c r="K728" s="20"/>
    </row>
    <row r="729" spans="3:11" s="21" customFormat="1" ht="15" customHeight="1" x14ac:dyDescent="0.25">
      <c r="C729" s="152"/>
      <c r="D729" s="20" t="s">
        <v>19</v>
      </c>
      <c r="E729" s="21" t="s">
        <v>854</v>
      </c>
      <c r="F729" s="20" t="s">
        <v>797</v>
      </c>
      <c r="G729" s="21" t="s">
        <v>859</v>
      </c>
      <c r="I729"/>
      <c r="K729" s="20"/>
    </row>
    <row r="730" spans="3:11" s="21" customFormat="1" ht="15" customHeight="1" x14ac:dyDescent="0.25">
      <c r="C730" s="152"/>
      <c r="D730" s="20" t="s">
        <v>19</v>
      </c>
      <c r="E730" s="21" t="s">
        <v>898</v>
      </c>
      <c r="F730" s="20" t="s">
        <v>807</v>
      </c>
      <c r="G730" s="21" t="s">
        <v>859</v>
      </c>
      <c r="I730"/>
      <c r="K730" s="20"/>
    </row>
    <row r="731" spans="3:11" s="21" customFormat="1" ht="15" customHeight="1" x14ac:dyDescent="0.25">
      <c r="C731" s="152"/>
      <c r="D731" s="20" t="s">
        <v>19</v>
      </c>
      <c r="E731" s="21" t="s">
        <v>936</v>
      </c>
      <c r="F731" s="20" t="s">
        <v>810</v>
      </c>
      <c r="G731" s="21" t="s">
        <v>859</v>
      </c>
      <c r="I731"/>
      <c r="K731" s="20"/>
    </row>
    <row r="732" spans="3:11" s="21" customFormat="1" ht="15" customHeight="1" x14ac:dyDescent="0.25">
      <c r="C732" s="152"/>
      <c r="D732" s="20" t="s">
        <v>19</v>
      </c>
      <c r="E732" s="21" t="s">
        <v>1168</v>
      </c>
      <c r="F732" s="20" t="s">
        <v>813</v>
      </c>
      <c r="G732" s="21" t="s">
        <v>859</v>
      </c>
      <c r="I732"/>
      <c r="K732" s="20"/>
    </row>
    <row r="733" spans="3:11" s="21" customFormat="1" ht="15" customHeight="1" x14ac:dyDescent="0.25">
      <c r="C733" s="152"/>
      <c r="D733" s="20" t="s">
        <v>19</v>
      </c>
      <c r="E733" s="21" t="s">
        <v>892</v>
      </c>
      <c r="F733" s="20" t="s">
        <v>811</v>
      </c>
      <c r="G733" s="21" t="s">
        <v>859</v>
      </c>
      <c r="I733"/>
    </row>
    <row r="734" spans="3:11" s="21" customFormat="1" ht="15" customHeight="1" x14ac:dyDescent="0.25">
      <c r="C734" s="152"/>
      <c r="D734" s="20" t="s">
        <v>19</v>
      </c>
      <c r="E734" s="21" t="s">
        <v>892</v>
      </c>
      <c r="F734" s="21" t="s">
        <v>811</v>
      </c>
      <c r="G734" s="21" t="s">
        <v>859</v>
      </c>
      <c r="I734"/>
      <c r="K734" s="20"/>
    </row>
    <row r="735" spans="3:11" s="21" customFormat="1" ht="15" customHeight="1" x14ac:dyDescent="0.25">
      <c r="C735" s="152"/>
      <c r="D735" s="20" t="s">
        <v>19</v>
      </c>
      <c r="E735" s="21" t="s">
        <v>892</v>
      </c>
      <c r="F735" s="20" t="s">
        <v>811</v>
      </c>
      <c r="G735" s="21" t="s">
        <v>859</v>
      </c>
      <c r="I735"/>
    </row>
    <row r="736" spans="3:11" s="21" customFormat="1" ht="15" customHeight="1" x14ac:dyDescent="0.25">
      <c r="C736" s="152"/>
      <c r="D736" s="20" t="s">
        <v>19</v>
      </c>
      <c r="E736" s="21" t="s">
        <v>1212</v>
      </c>
      <c r="F736" s="20" t="s">
        <v>812</v>
      </c>
      <c r="G736" s="21" t="s">
        <v>859</v>
      </c>
      <c r="I736"/>
      <c r="K736" s="20"/>
    </row>
    <row r="737" spans="3:11" s="21" customFormat="1" ht="15" customHeight="1" x14ac:dyDescent="0.25">
      <c r="C737" s="152"/>
      <c r="D737" s="20" t="s">
        <v>19</v>
      </c>
      <c r="E737" s="21" t="s">
        <v>857</v>
      </c>
      <c r="F737" s="20" t="s">
        <v>809</v>
      </c>
      <c r="G737" s="21" t="s">
        <v>859</v>
      </c>
      <c r="I737"/>
    </row>
    <row r="738" spans="3:11" s="21" customFormat="1" ht="15" customHeight="1" x14ac:dyDescent="0.25">
      <c r="C738" s="152"/>
      <c r="D738" s="20" t="s">
        <v>19</v>
      </c>
      <c r="E738" s="21" t="s">
        <v>960</v>
      </c>
      <c r="F738" s="20" t="s">
        <v>815</v>
      </c>
      <c r="G738" s="21" t="s">
        <v>859</v>
      </c>
      <c r="I738"/>
      <c r="K738" s="20"/>
    </row>
    <row r="739" spans="3:11" s="21" customFormat="1" ht="15" customHeight="1" x14ac:dyDescent="0.25">
      <c r="C739" s="152"/>
      <c r="D739" s="20" t="s">
        <v>19</v>
      </c>
      <c r="E739" s="21" t="s">
        <v>960</v>
      </c>
      <c r="F739" s="20" t="s">
        <v>815</v>
      </c>
      <c r="G739" s="21" t="s">
        <v>859</v>
      </c>
      <c r="I739"/>
      <c r="K739" s="20"/>
    </row>
    <row r="740" spans="3:11" s="21" customFormat="1" ht="15" customHeight="1" x14ac:dyDescent="0.25">
      <c r="C740" s="154"/>
      <c r="D740" s="20" t="s">
        <v>19</v>
      </c>
      <c r="E740" s="21" t="s">
        <v>960</v>
      </c>
      <c r="F740" s="20" t="s">
        <v>815</v>
      </c>
      <c r="G740" s="21" t="s">
        <v>859</v>
      </c>
      <c r="I740"/>
      <c r="K740" s="20"/>
    </row>
    <row r="741" spans="3:11" s="21" customFormat="1" ht="15" customHeight="1" x14ac:dyDescent="0.25">
      <c r="C741" s="152"/>
      <c r="D741" s="20" t="s">
        <v>19</v>
      </c>
      <c r="E741" s="21" t="s">
        <v>960</v>
      </c>
      <c r="F741" s="20" t="s">
        <v>815</v>
      </c>
      <c r="G741" s="21" t="s">
        <v>859</v>
      </c>
      <c r="I741"/>
      <c r="K741" s="20"/>
    </row>
    <row r="742" spans="3:11" s="21" customFormat="1" ht="15" customHeight="1" x14ac:dyDescent="0.25">
      <c r="C742" s="152"/>
      <c r="D742" s="20" t="s">
        <v>19</v>
      </c>
      <c r="E742" s="21" t="s">
        <v>852</v>
      </c>
      <c r="F742" s="20" t="s">
        <v>816</v>
      </c>
      <c r="G742" s="21" t="s">
        <v>859</v>
      </c>
      <c r="I742"/>
    </row>
    <row r="743" spans="3:11" s="21" customFormat="1" ht="15" customHeight="1" x14ac:dyDescent="0.25">
      <c r="C743" s="152"/>
      <c r="D743" s="20" t="s">
        <v>19</v>
      </c>
      <c r="E743" s="21" t="s">
        <v>852</v>
      </c>
      <c r="F743" s="20" t="s">
        <v>816</v>
      </c>
      <c r="G743" s="21" t="s">
        <v>859</v>
      </c>
      <c r="I743"/>
      <c r="K743" s="20"/>
    </row>
    <row r="744" spans="3:11" s="21" customFormat="1" ht="15" customHeight="1" x14ac:dyDescent="0.25">
      <c r="C744" s="152"/>
      <c r="D744" s="21" t="s">
        <v>19</v>
      </c>
      <c r="E744" s="21" t="s">
        <v>852</v>
      </c>
      <c r="F744" s="21" t="s">
        <v>816</v>
      </c>
      <c r="G744" s="21" t="s">
        <v>859</v>
      </c>
      <c r="I744"/>
    </row>
    <row r="745" spans="3:11" s="21" customFormat="1" ht="15" customHeight="1" x14ac:dyDescent="0.25">
      <c r="C745" s="152"/>
      <c r="D745" s="20" t="s">
        <v>19</v>
      </c>
      <c r="E745" s="21" t="s">
        <v>852</v>
      </c>
      <c r="F745" s="21" t="s">
        <v>816</v>
      </c>
      <c r="G745" s="21" t="s">
        <v>859</v>
      </c>
      <c r="I745"/>
    </row>
    <row r="746" spans="3:11" s="21" customFormat="1" ht="15" customHeight="1" x14ac:dyDescent="0.25">
      <c r="C746" s="152"/>
      <c r="D746" s="20" t="s">
        <v>19</v>
      </c>
      <c r="E746" s="21" t="s">
        <v>852</v>
      </c>
      <c r="F746" s="21" t="s">
        <v>816</v>
      </c>
      <c r="G746" s="21" t="s">
        <v>859</v>
      </c>
      <c r="I746"/>
    </row>
    <row r="747" spans="3:11" s="21" customFormat="1" ht="15" customHeight="1" x14ac:dyDescent="0.25">
      <c r="C747" s="152"/>
      <c r="D747" s="20" t="s">
        <v>19</v>
      </c>
      <c r="E747" s="21" t="s">
        <v>852</v>
      </c>
      <c r="F747" s="20" t="s">
        <v>816</v>
      </c>
      <c r="G747" s="21" t="s">
        <v>859</v>
      </c>
      <c r="I747"/>
    </row>
    <row r="748" spans="3:11" s="21" customFormat="1" ht="15" customHeight="1" x14ac:dyDescent="0.25">
      <c r="C748" s="152"/>
      <c r="D748" s="20" t="s">
        <v>19</v>
      </c>
      <c r="E748" s="21" t="s">
        <v>852</v>
      </c>
      <c r="F748" s="20" t="s">
        <v>816</v>
      </c>
      <c r="G748" s="21" t="s">
        <v>859</v>
      </c>
      <c r="I748"/>
    </row>
    <row r="749" spans="3:11" s="21" customFormat="1" ht="15" customHeight="1" x14ac:dyDescent="0.25">
      <c r="C749" s="152"/>
      <c r="D749" s="20" t="s">
        <v>19</v>
      </c>
      <c r="E749" s="21" t="s">
        <v>922</v>
      </c>
      <c r="F749" s="20" t="s">
        <v>789</v>
      </c>
      <c r="G749" s="21" t="s">
        <v>859</v>
      </c>
      <c r="I749"/>
    </row>
    <row r="750" spans="3:11" s="21" customFormat="1" ht="15" customHeight="1" x14ac:dyDescent="0.25">
      <c r="C750" s="152"/>
      <c r="D750" s="20" t="s">
        <v>19</v>
      </c>
      <c r="E750" s="21" t="s">
        <v>922</v>
      </c>
      <c r="F750" s="20" t="s">
        <v>789</v>
      </c>
      <c r="G750" s="21" t="s">
        <v>859</v>
      </c>
      <c r="I750"/>
    </row>
    <row r="751" spans="3:11" s="21" customFormat="1" ht="15" customHeight="1" x14ac:dyDescent="0.25">
      <c r="C751" s="152"/>
      <c r="D751" s="20" t="s">
        <v>19</v>
      </c>
      <c r="E751" s="21" t="s">
        <v>922</v>
      </c>
      <c r="F751" s="20" t="s">
        <v>789</v>
      </c>
      <c r="G751" s="21" t="s">
        <v>859</v>
      </c>
      <c r="I751"/>
    </row>
    <row r="752" spans="3:11" s="21" customFormat="1" ht="15" customHeight="1" x14ac:dyDescent="0.25">
      <c r="C752" s="152"/>
      <c r="D752" s="20" t="s">
        <v>19</v>
      </c>
      <c r="E752" s="21" t="s">
        <v>851</v>
      </c>
      <c r="F752" s="21" t="s">
        <v>792</v>
      </c>
      <c r="G752" s="21" t="s">
        <v>859</v>
      </c>
      <c r="I752"/>
    </row>
    <row r="753" spans="3:9" s="21" customFormat="1" ht="15" customHeight="1" x14ac:dyDescent="0.25">
      <c r="C753" s="152"/>
      <c r="D753" s="20" t="s">
        <v>19</v>
      </c>
      <c r="E753" s="21" t="s">
        <v>851</v>
      </c>
      <c r="F753" s="21" t="s">
        <v>792</v>
      </c>
      <c r="G753" s="21" t="s">
        <v>859</v>
      </c>
      <c r="I753"/>
    </row>
    <row r="754" spans="3:9" s="21" customFormat="1" ht="15" customHeight="1" x14ac:dyDescent="0.25">
      <c r="C754" s="152"/>
      <c r="D754" s="20" t="s">
        <v>19</v>
      </c>
      <c r="E754" s="21" t="s">
        <v>851</v>
      </c>
      <c r="F754" s="21" t="s">
        <v>792</v>
      </c>
      <c r="G754" s="21" t="s">
        <v>859</v>
      </c>
      <c r="I754"/>
    </row>
    <row r="755" spans="3:9" s="21" customFormat="1" ht="15" customHeight="1" x14ac:dyDescent="0.25">
      <c r="C755" s="152"/>
      <c r="D755" s="20" t="s">
        <v>19</v>
      </c>
      <c r="E755" s="21" t="s">
        <v>995</v>
      </c>
      <c r="F755" s="21" t="s">
        <v>823</v>
      </c>
      <c r="G755" s="21" t="s">
        <v>859</v>
      </c>
      <c r="I755"/>
    </row>
    <row r="756" spans="3:9" s="21" customFormat="1" ht="15" customHeight="1" x14ac:dyDescent="0.25">
      <c r="C756" s="152"/>
      <c r="D756" s="20" t="s">
        <v>19</v>
      </c>
      <c r="E756" s="21" t="s">
        <v>877</v>
      </c>
      <c r="F756" s="20" t="s">
        <v>829</v>
      </c>
      <c r="G756" s="21" t="s">
        <v>859</v>
      </c>
      <c r="I756"/>
    </row>
    <row r="757" spans="3:9" s="21" customFormat="1" ht="15" customHeight="1" x14ac:dyDescent="0.25">
      <c r="C757" s="152"/>
      <c r="D757" s="20" t="s">
        <v>19</v>
      </c>
      <c r="E757" s="21" t="s">
        <v>877</v>
      </c>
      <c r="F757" s="21" t="s">
        <v>1170</v>
      </c>
      <c r="G757" s="21" t="s">
        <v>859</v>
      </c>
      <c r="I757"/>
    </row>
    <row r="758" spans="3:9" s="21" customFormat="1" ht="15" customHeight="1" x14ac:dyDescent="0.25">
      <c r="C758" s="152"/>
      <c r="D758" s="20" t="s">
        <v>19</v>
      </c>
      <c r="E758" s="21" t="s">
        <v>1145</v>
      </c>
      <c r="F758" s="21" t="s">
        <v>800</v>
      </c>
      <c r="G758" s="21" t="s">
        <v>859</v>
      </c>
      <c r="I758"/>
    </row>
    <row r="759" spans="3:9" s="21" customFormat="1" ht="15" customHeight="1" x14ac:dyDescent="0.25">
      <c r="C759" s="152"/>
      <c r="D759" s="20" t="s">
        <v>19</v>
      </c>
      <c r="E759" s="21" t="s">
        <v>893</v>
      </c>
      <c r="F759" s="21" t="s">
        <v>803</v>
      </c>
      <c r="G759" s="21" t="s">
        <v>859</v>
      </c>
      <c r="I759"/>
    </row>
    <row r="760" spans="3:9" s="21" customFormat="1" ht="15" customHeight="1" x14ac:dyDescent="0.25">
      <c r="C760" s="152"/>
      <c r="D760" s="20" t="s">
        <v>19</v>
      </c>
      <c r="E760" s="21" t="s">
        <v>893</v>
      </c>
      <c r="F760" s="21" t="s">
        <v>803</v>
      </c>
      <c r="G760" s="21" t="s">
        <v>859</v>
      </c>
      <c r="I760"/>
    </row>
    <row r="761" spans="3:9" s="21" customFormat="1" ht="15" customHeight="1" x14ac:dyDescent="0.25">
      <c r="C761" s="152"/>
      <c r="D761" s="20" t="s">
        <v>19</v>
      </c>
      <c r="E761" s="21" t="s">
        <v>893</v>
      </c>
      <c r="F761" s="21" t="s">
        <v>803</v>
      </c>
      <c r="G761" s="21" t="s">
        <v>859</v>
      </c>
      <c r="I761"/>
    </row>
    <row r="762" spans="3:9" s="21" customFormat="1" ht="15" customHeight="1" x14ac:dyDescent="0.25">
      <c r="C762" s="152"/>
      <c r="D762" s="20" t="s">
        <v>19</v>
      </c>
      <c r="E762" s="21" t="s">
        <v>972</v>
      </c>
      <c r="F762" s="21" t="s">
        <v>802</v>
      </c>
      <c r="G762" s="21" t="s">
        <v>859</v>
      </c>
      <c r="I762"/>
    </row>
    <row r="763" spans="3:9" s="21" customFormat="1" ht="15" customHeight="1" x14ac:dyDescent="0.25">
      <c r="C763" s="152"/>
      <c r="D763" s="20" t="s">
        <v>19</v>
      </c>
      <c r="E763" s="21" t="s">
        <v>972</v>
      </c>
      <c r="F763" s="21" t="s">
        <v>802</v>
      </c>
      <c r="G763" s="21" t="s">
        <v>859</v>
      </c>
      <c r="I763"/>
    </row>
    <row r="764" spans="3:9" s="21" customFormat="1" ht="15" customHeight="1" x14ac:dyDescent="0.25">
      <c r="C764" s="152"/>
      <c r="D764" s="20" t="s">
        <v>19</v>
      </c>
      <c r="E764" s="21" t="s">
        <v>972</v>
      </c>
      <c r="F764" s="21" t="s">
        <v>802</v>
      </c>
      <c r="G764" s="21" t="s">
        <v>859</v>
      </c>
      <c r="I764"/>
    </row>
    <row r="765" spans="3:9" s="21" customFormat="1" ht="15" customHeight="1" x14ac:dyDescent="0.25">
      <c r="C765" s="152"/>
      <c r="D765" s="20" t="s">
        <v>19</v>
      </c>
      <c r="E765" s="21" t="s">
        <v>972</v>
      </c>
      <c r="F765" s="21" t="s">
        <v>802</v>
      </c>
      <c r="G765" s="21" t="s">
        <v>859</v>
      </c>
      <c r="I765"/>
    </row>
    <row r="766" spans="3:9" s="21" customFormat="1" ht="15" customHeight="1" x14ac:dyDescent="0.2">
      <c r="D766" s="21" t="s">
        <v>19</v>
      </c>
      <c r="E766" s="21" t="s">
        <v>972</v>
      </c>
      <c r="F766" s="21" t="s">
        <v>802</v>
      </c>
      <c r="G766" s="21" t="s">
        <v>859</v>
      </c>
      <c r="I766"/>
    </row>
    <row r="767" spans="3:9" s="21" customFormat="1" ht="15" customHeight="1" x14ac:dyDescent="0.2">
      <c r="D767" s="21" t="s">
        <v>19</v>
      </c>
      <c r="E767" s="21" t="s">
        <v>881</v>
      </c>
      <c r="F767" s="21" t="s">
        <v>805</v>
      </c>
      <c r="G767" s="21" t="s">
        <v>859</v>
      </c>
      <c r="I767"/>
    </row>
    <row r="768" spans="3:9" s="21" customFormat="1" ht="15" customHeight="1" x14ac:dyDescent="0.2">
      <c r="D768" s="21" t="s">
        <v>19</v>
      </c>
      <c r="E768" s="21" t="s">
        <v>881</v>
      </c>
      <c r="F768" s="21" t="s">
        <v>805</v>
      </c>
      <c r="G768" s="21" t="s">
        <v>859</v>
      </c>
      <c r="I768"/>
    </row>
    <row r="769" spans="4:9" s="21" customFormat="1" ht="15" customHeight="1" x14ac:dyDescent="0.2">
      <c r="D769" s="21" t="s">
        <v>19</v>
      </c>
      <c r="E769" s="21" t="s">
        <v>881</v>
      </c>
      <c r="F769" s="21" t="s">
        <v>805</v>
      </c>
      <c r="G769" s="21" t="s">
        <v>859</v>
      </c>
      <c r="I769"/>
    </row>
    <row r="770" spans="4:9" s="21" customFormat="1" ht="15" customHeight="1" x14ac:dyDescent="0.2">
      <c r="D770" s="21" t="s">
        <v>19</v>
      </c>
      <c r="E770" s="21" t="s">
        <v>881</v>
      </c>
      <c r="F770" s="21" t="s">
        <v>805</v>
      </c>
      <c r="G770" s="21" t="s">
        <v>859</v>
      </c>
      <c r="I770"/>
    </row>
    <row r="771" spans="4:9" s="21" customFormat="1" ht="15" customHeight="1" x14ac:dyDescent="0.2">
      <c r="D771" s="21" t="s">
        <v>19</v>
      </c>
      <c r="E771" s="21" t="s">
        <v>881</v>
      </c>
      <c r="F771" s="21" t="s">
        <v>805</v>
      </c>
      <c r="G771" s="21" t="s">
        <v>859</v>
      </c>
      <c r="I771"/>
    </row>
    <row r="772" spans="4:9" s="21" customFormat="1" ht="15" customHeight="1" x14ac:dyDescent="0.2">
      <c r="D772" s="21" t="s">
        <v>19</v>
      </c>
      <c r="E772" s="21" t="s">
        <v>881</v>
      </c>
      <c r="F772" s="21" t="s">
        <v>805</v>
      </c>
      <c r="G772" s="21" t="s">
        <v>859</v>
      </c>
      <c r="I772"/>
    </row>
    <row r="773" spans="4:9" s="21" customFormat="1" ht="15" customHeight="1" x14ac:dyDescent="0.2">
      <c r="D773" s="21" t="s">
        <v>19</v>
      </c>
      <c r="E773" s="21" t="s">
        <v>1053</v>
      </c>
      <c r="F773" s="21" t="s">
        <v>814</v>
      </c>
      <c r="G773" s="21" t="s">
        <v>859</v>
      </c>
      <c r="I773"/>
    </row>
    <row r="774" spans="4:9" s="21" customFormat="1" ht="15" customHeight="1" x14ac:dyDescent="0.2">
      <c r="D774" s="21" t="s">
        <v>19</v>
      </c>
      <c r="E774" s="21" t="s">
        <v>1053</v>
      </c>
      <c r="F774" s="158" t="s">
        <v>814</v>
      </c>
      <c r="G774" s="21" t="s">
        <v>859</v>
      </c>
      <c r="I774"/>
    </row>
    <row r="775" spans="4:9" s="21" customFormat="1" ht="15" customHeight="1" x14ac:dyDescent="0.2">
      <c r="D775" s="21" t="s">
        <v>19</v>
      </c>
      <c r="E775" s="21" t="s">
        <v>869</v>
      </c>
      <c r="F775" s="158" t="s">
        <v>817</v>
      </c>
      <c r="G775" s="21" t="s">
        <v>859</v>
      </c>
      <c r="I775"/>
    </row>
    <row r="776" spans="4:9" s="21" customFormat="1" ht="15" customHeight="1" x14ac:dyDescent="0.2">
      <c r="D776" s="21" t="s">
        <v>19</v>
      </c>
      <c r="E776" s="21" t="s">
        <v>869</v>
      </c>
      <c r="F776" s="21" t="s">
        <v>817</v>
      </c>
      <c r="G776" s="21" t="s">
        <v>859</v>
      </c>
      <c r="I776"/>
    </row>
    <row r="777" spans="4:9" s="21" customFormat="1" ht="15" customHeight="1" x14ac:dyDescent="0.2">
      <c r="D777" s="21" t="s">
        <v>19</v>
      </c>
      <c r="E777" s="21" t="s">
        <v>869</v>
      </c>
      <c r="F777" s="158" t="s">
        <v>817</v>
      </c>
      <c r="G777" s="21" t="s">
        <v>859</v>
      </c>
    </row>
    <row r="778" spans="4:9" s="21" customFormat="1" ht="15" customHeight="1" x14ac:dyDescent="0.2">
      <c r="D778" s="21" t="s">
        <v>19</v>
      </c>
      <c r="E778" s="21" t="s">
        <v>869</v>
      </c>
      <c r="F778" s="158" t="s">
        <v>817</v>
      </c>
      <c r="G778" s="21" t="s">
        <v>859</v>
      </c>
    </row>
    <row r="779" spans="4:9" s="21" customFormat="1" ht="15" customHeight="1" x14ac:dyDescent="0.2">
      <c r="D779" s="21" t="s">
        <v>19</v>
      </c>
      <c r="E779" s="21" t="s">
        <v>869</v>
      </c>
      <c r="F779" s="21" t="s">
        <v>817</v>
      </c>
      <c r="G779" s="21" t="s">
        <v>859</v>
      </c>
    </row>
    <row r="780" spans="4:9" s="21" customFormat="1" ht="15" customHeight="1" x14ac:dyDescent="0.2">
      <c r="D780" s="21" t="s">
        <v>19</v>
      </c>
      <c r="E780" s="21" t="s">
        <v>869</v>
      </c>
      <c r="F780" s="21" t="s">
        <v>817</v>
      </c>
      <c r="G780" s="21" t="s">
        <v>859</v>
      </c>
    </row>
    <row r="781" spans="4:9" ht="15" customHeight="1" x14ac:dyDescent="0.2">
      <c r="D781" t="s">
        <v>19</v>
      </c>
      <c r="E781" t="s">
        <v>897</v>
      </c>
      <c r="F781" t="s">
        <v>804</v>
      </c>
      <c r="G781" t="s">
        <v>859</v>
      </c>
    </row>
    <row r="782" spans="4:9" ht="15" customHeight="1" x14ac:dyDescent="0.2">
      <c r="D782" t="s">
        <v>19</v>
      </c>
      <c r="E782" t="s">
        <v>897</v>
      </c>
      <c r="F782" t="s">
        <v>804</v>
      </c>
      <c r="G782" t="s">
        <v>859</v>
      </c>
    </row>
    <row r="783" spans="4:9" ht="15" customHeight="1" x14ac:dyDescent="0.2">
      <c r="D783" t="s">
        <v>19</v>
      </c>
      <c r="E783" t="s">
        <v>897</v>
      </c>
      <c r="F783" t="s">
        <v>804</v>
      </c>
      <c r="G783" t="s">
        <v>859</v>
      </c>
    </row>
    <row r="784" spans="4:9" ht="15" customHeight="1" x14ac:dyDescent="0.2">
      <c r="D784" t="s">
        <v>19</v>
      </c>
      <c r="E784" t="s">
        <v>1137</v>
      </c>
      <c r="F784" t="s">
        <v>806</v>
      </c>
      <c r="G784" t="s">
        <v>859</v>
      </c>
    </row>
    <row r="785" spans="4:7" ht="15" customHeight="1" x14ac:dyDescent="0.2">
      <c r="D785" t="s">
        <v>19</v>
      </c>
      <c r="E785" t="s">
        <v>996</v>
      </c>
      <c r="F785" t="s">
        <v>808</v>
      </c>
      <c r="G785" t="s">
        <v>859</v>
      </c>
    </row>
    <row r="786" spans="4:7" ht="15" customHeight="1" x14ac:dyDescent="0.2">
      <c r="D786" t="s">
        <v>19</v>
      </c>
      <c r="E786" t="s">
        <v>1091</v>
      </c>
      <c r="F786" t="s">
        <v>1090</v>
      </c>
      <c r="G786" t="s">
        <v>860</v>
      </c>
    </row>
    <row r="787" spans="4:7" ht="15" customHeight="1" x14ac:dyDescent="0.2">
      <c r="D787" t="s">
        <v>19</v>
      </c>
      <c r="E787" t="s">
        <v>824</v>
      </c>
      <c r="F787" t="s">
        <v>832</v>
      </c>
      <c r="G787" t="s">
        <v>859</v>
      </c>
    </row>
    <row r="788" spans="4:7" ht="15" customHeight="1" x14ac:dyDescent="0.2">
      <c r="D788" t="s">
        <v>19</v>
      </c>
      <c r="E788" t="s">
        <v>1104</v>
      </c>
      <c r="F788" t="s">
        <v>1105</v>
      </c>
      <c r="G788" t="s">
        <v>860</v>
      </c>
    </row>
    <row r="789" spans="4:7" ht="15" customHeight="1" x14ac:dyDescent="0.2">
      <c r="D789" t="s">
        <v>19</v>
      </c>
      <c r="E789" t="s">
        <v>1021</v>
      </c>
      <c r="F789" t="s">
        <v>825</v>
      </c>
      <c r="G789" t="s">
        <v>859</v>
      </c>
    </row>
    <row r="790" spans="4:7" ht="15" customHeight="1" x14ac:dyDescent="0.2">
      <c r="D790" t="s">
        <v>19</v>
      </c>
      <c r="E790" t="s">
        <v>1017</v>
      </c>
      <c r="F790" t="s">
        <v>832</v>
      </c>
      <c r="G790" t="s">
        <v>859</v>
      </c>
    </row>
    <row r="791" spans="4:7" ht="15" customHeight="1" x14ac:dyDescent="0.2">
      <c r="D791" t="s">
        <v>19</v>
      </c>
      <c r="E791" t="s">
        <v>1174</v>
      </c>
      <c r="F791" t="s">
        <v>777</v>
      </c>
      <c r="G791" t="s">
        <v>859</v>
      </c>
    </row>
  </sheetData>
  <autoFilter ref="A2:N550">
    <filterColumn colId="6">
      <filters>
        <filter val="Docente"/>
        <filter val="Funcionalismo Público/Docente"/>
        <filter val="Pós-doutorado/Docente"/>
      </filters>
    </filterColumn>
    <sortState ref="A5:N550">
      <sortCondition ref="H2:H550"/>
    </sortState>
  </autoFilter>
  <sortState ref="F553:F758">
    <sortCondition ref="F553"/>
  </sortState>
  <customSheetViews>
    <customSheetView guid="{17BFFB69-05D2-4BFD-AAB8-FC435D39CAC8}" filter="1" showAutoFilter="1">
      <pageMargins left="0.511811024" right="0.511811024" top="0.78740157499999996" bottom="0.78740157499999996" header="0.31496062000000002" footer="0.31496062000000002"/>
      <autoFilter ref="J3:J547"/>
      <extLst>
        <ext uri="GoogleSheetsCustomDataVersion1">
          <go:sheetsCustomData xmlns:go="http://customooxmlschemas.google.com/" filterViewId="175190470"/>
        </ext>
      </extLst>
    </customSheetView>
  </customSheetViews>
  <pageMargins left="0.511811024" right="0.511811024" top="0.78740157499999996" bottom="0.78740157499999996" header="0.31496062000000002" footer="0.31496062000000002"/>
  <pageSetup paperSize="9" orientation="portrait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O918"/>
  <sheetViews>
    <sheetView tabSelected="1" topLeftCell="C25" zoomScale="70" zoomScaleNormal="70" workbookViewId="0">
      <selection activeCell="C723" sqref="C723"/>
    </sheetView>
  </sheetViews>
  <sheetFormatPr defaultRowHeight="14.25" x14ac:dyDescent="0.2"/>
  <cols>
    <col min="2" max="2" width="9.875" bestFit="1" customWidth="1"/>
    <col min="3" max="3" width="27" customWidth="1"/>
    <col min="4" max="4" width="21.25" customWidth="1"/>
    <col min="5" max="5" width="9.875" bestFit="1" customWidth="1"/>
    <col min="6" max="6" width="22" customWidth="1"/>
    <col min="7" max="7" width="29.5" customWidth="1"/>
    <col min="8" max="8" width="40.125" customWidth="1"/>
    <col min="9" max="9" width="13.25" customWidth="1"/>
    <col min="10" max="10" width="16.25" customWidth="1"/>
    <col min="11" max="11" width="17" customWidth="1"/>
    <col min="12" max="12" width="20.25" customWidth="1"/>
    <col min="13" max="13" width="15.625" customWidth="1"/>
    <col min="14" max="14" width="23.875" customWidth="1"/>
    <col min="15" max="15" width="10.75" bestFit="1" customWidth="1"/>
  </cols>
  <sheetData>
    <row r="2" spans="1:14" x14ac:dyDescent="0.2">
      <c r="A2" t="str">
        <f>'Inserção até 2020'!A2</f>
        <v>Nível 1</v>
      </c>
      <c r="B2" s="98" t="str">
        <f>'Inserção até 2020'!B2</f>
        <v>Data defesa</v>
      </c>
      <c r="C2" t="str">
        <f>'Inserção até 2020'!C2</f>
        <v>Nível 2</v>
      </c>
      <c r="D2" s="97" t="str">
        <f>'Inserção até 2020'!D2</f>
        <v>Data defesa</v>
      </c>
      <c r="E2" t="str">
        <f>'Inserção até 2020'!E2</f>
        <v>Nome</v>
      </c>
      <c r="F2" t="str">
        <f>'Inserção até 2020'!F2</f>
        <v>Orientador</v>
      </c>
      <c r="G2" t="str">
        <f>'Inserção até 2020'!G2</f>
        <v>Status atual</v>
      </c>
      <c r="H2" t="str">
        <f>'Inserção até 2020'!H2</f>
        <v>Local</v>
      </c>
      <c r="I2" t="str">
        <f>'Inserção até 2020'!I2</f>
        <v>Sigla</v>
      </c>
      <c r="J2" t="str">
        <f>'Inserção até 2020'!J2</f>
        <v>Posição/Área</v>
      </c>
      <c r="K2" t="str">
        <f>'Inserção até 2020'!K2</f>
        <v>Detalhes</v>
      </c>
      <c r="L2" t="str">
        <f>'Inserção até 2020'!L2</f>
        <v>Classificação Empresa Pública</v>
      </c>
      <c r="M2" s="97" t="str">
        <f>'Inserção até 2020'!M2</f>
        <v>Data de atualização Lattes</v>
      </c>
      <c r="N2" t="str">
        <f>'Inserção até 2020'!N2</f>
        <v>Lattes</v>
      </c>
    </row>
    <row r="3" spans="1:14" hidden="1" x14ac:dyDescent="0.2">
      <c r="A3" t="str">
        <f>'Inserção até 2020'!A3</f>
        <v>Dissertação</v>
      </c>
      <c r="B3" s="98">
        <f>'Inserção até 2020'!B3</f>
        <v>37487</v>
      </c>
      <c r="C3">
        <f>'Inserção até 2020'!C3</f>
        <v>0</v>
      </c>
      <c r="D3" s="97">
        <f>'Inserção até 2020'!D3</f>
        <v>0</v>
      </c>
      <c r="E3" t="str">
        <f>'Inserção até 2020'!E3</f>
        <v>Adão Marcelino de Lacerda</v>
      </c>
      <c r="F3" t="str">
        <f>'Inserção até 2020'!F3</f>
        <v>Fatima Maria de Souza Moreira</v>
      </c>
      <c r="G3" t="str">
        <f>'Inserção até 2020'!G3</f>
        <v>Autônomo</v>
      </c>
      <c r="H3">
        <f>'Inserção até 2020'!H3</f>
        <v>0</v>
      </c>
      <c r="I3">
        <f>'Inserção até 2020'!I3</f>
        <v>0</v>
      </c>
      <c r="J3" t="str">
        <f>'Inserção até 2020'!J3</f>
        <v>Microempresário</v>
      </c>
      <c r="K3">
        <f>'Inserção até 2020'!K3</f>
        <v>0</v>
      </c>
      <c r="L3">
        <f>'Inserção até 2020'!L3</f>
        <v>0</v>
      </c>
      <c r="M3" s="97" t="str">
        <f>'Inserção até 2020'!M3</f>
        <v>Sem Currículo Lattes</v>
      </c>
      <c r="N3">
        <f>'Inserção até 2020'!N3</f>
        <v>0</v>
      </c>
    </row>
    <row r="4" spans="1:14" hidden="1" x14ac:dyDescent="0.2">
      <c r="A4" t="str">
        <f>'Inserção até 2020'!A4</f>
        <v>Dissertação</v>
      </c>
      <c r="B4" s="98" t="str">
        <f>'Inserção até 2020'!B4</f>
        <v>xx/xx/1987</v>
      </c>
      <c r="C4">
        <f>'Inserção até 2020'!C4</f>
        <v>0</v>
      </c>
      <c r="D4" s="97">
        <f>'Inserção até 2020'!D4</f>
        <v>0</v>
      </c>
      <c r="E4" t="str">
        <f>'Inserção até 2020'!E4</f>
        <v>Adauto Barros Fernandes</v>
      </c>
      <c r="F4" t="str">
        <f>'Inserção até 2020'!F4</f>
        <v>José Oswaldo Siqueira</v>
      </c>
      <c r="G4" t="str">
        <f>'Inserção até 2020'!G4</f>
        <v>Falecido</v>
      </c>
      <c r="H4">
        <f>'Inserção até 2020'!H4</f>
        <v>0</v>
      </c>
      <c r="I4">
        <f>'Inserção até 2020'!I4</f>
        <v>0</v>
      </c>
      <c r="J4">
        <f>'Inserção até 2020'!J4</f>
        <v>0</v>
      </c>
      <c r="K4" t="str">
        <f>'Inserção até 2020'!K4</f>
        <v>Fora da área/falecido</v>
      </c>
      <c r="L4">
        <f>'Inserção até 2020'!L4</f>
        <v>0</v>
      </c>
      <c r="M4" s="97" t="str">
        <f>'Inserção até 2020'!M4</f>
        <v>Sem Currículo Lattes</v>
      </c>
      <c r="N4">
        <f>'Inserção até 2020'!N4</f>
        <v>0</v>
      </c>
    </row>
    <row r="5" spans="1:14" hidden="1" x14ac:dyDescent="0.2">
      <c r="A5">
        <f>'Inserção até 2020'!A5</f>
        <v>0</v>
      </c>
      <c r="B5" s="98">
        <f>'Inserção até 2020'!B5</f>
        <v>0</v>
      </c>
      <c r="C5" t="str">
        <f>'Inserção até 2020'!C5</f>
        <v>Tese</v>
      </c>
      <c r="D5" s="97">
        <f>'Inserção até 2020'!D5</f>
        <v>38247</v>
      </c>
      <c r="E5" t="str">
        <f>'Inserção até 2020'!E5</f>
        <v>Adelia Aziz Alexandre Pozza</v>
      </c>
      <c r="F5" t="str">
        <f>'Inserção até 2020'!F5</f>
        <v>Janice Guedes de Carvalho</v>
      </c>
      <c r="G5" t="str">
        <f>'Inserção até 2020'!G5</f>
        <v xml:space="preserve">Docente </v>
      </c>
      <c r="H5" t="str">
        <f>'Inserção até 2020'!H5</f>
        <v>Universidade Federal de Lavras</v>
      </c>
      <c r="I5" t="str">
        <f>'Inserção até 2020'!I5</f>
        <v>UFLA</v>
      </c>
      <c r="J5" t="str">
        <f>'Inserção até 2020'!J5</f>
        <v>Pública</v>
      </c>
      <c r="K5">
        <f>'Inserção até 2020'!K5</f>
        <v>0</v>
      </c>
      <c r="L5">
        <f>'Inserção até 2020'!L5</f>
        <v>0</v>
      </c>
      <c r="M5" s="97">
        <f>'Inserção até 2020'!M5</f>
        <v>43895</v>
      </c>
      <c r="N5">
        <f>'Inserção até 2020'!N5</f>
        <v>0</v>
      </c>
    </row>
    <row r="6" spans="1:14" hidden="1" x14ac:dyDescent="0.2">
      <c r="A6" t="str">
        <f>'Inserção até 2020'!A6</f>
        <v>Dissertação</v>
      </c>
      <c r="B6" s="98" t="str">
        <f>'Inserção até 2020'!B6</f>
        <v>xx/xx/1982</v>
      </c>
      <c r="C6">
        <f>'Inserção até 2020'!C6</f>
        <v>0</v>
      </c>
      <c r="D6" s="97">
        <f>'Inserção até 2020'!D6</f>
        <v>0</v>
      </c>
      <c r="E6" t="str">
        <f>'Inserção até 2020'!E6</f>
        <v>Adilson Caten</v>
      </c>
      <c r="F6" t="str">
        <f>'Inserção até 2020'!F6</f>
        <v>João Batista Soares da Silva</v>
      </c>
      <c r="G6" t="str">
        <f>'Inserção até 2020'!G6</f>
        <v xml:space="preserve">Docente </v>
      </c>
      <c r="H6" t="str">
        <f>'Inserção até 2020'!H6</f>
        <v>Universidade Federal do Espírito Santo</v>
      </c>
      <c r="I6" t="str">
        <f>'Inserção até 2020'!I6</f>
        <v>UFES</v>
      </c>
      <c r="J6" t="str">
        <f>'Inserção até 2020'!J6</f>
        <v>Pública</v>
      </c>
      <c r="K6">
        <f>'Inserção até 2020'!K6</f>
        <v>0</v>
      </c>
      <c r="L6">
        <f>'Inserção até 2020'!L6</f>
        <v>0</v>
      </c>
      <c r="M6" s="97">
        <f>'Inserção até 2020'!M6</f>
        <v>41337</v>
      </c>
      <c r="N6">
        <f>'Inserção até 2020'!N6</f>
        <v>0</v>
      </c>
    </row>
    <row r="7" spans="1:14" hidden="1" x14ac:dyDescent="0.2">
      <c r="A7">
        <f>'Inserção até 2020'!A7</f>
        <v>0</v>
      </c>
      <c r="B7" s="98">
        <f>'Inserção até 2020'!B7</f>
        <v>0</v>
      </c>
      <c r="C7" t="str">
        <f>'Inserção até 2020'!C7</f>
        <v>Tese</v>
      </c>
      <c r="D7" s="97">
        <f>'Inserção até 2020'!D7</f>
        <v>43301</v>
      </c>
      <c r="E7" t="str">
        <f>'Inserção até 2020'!E7</f>
        <v>Adnane Beniaich</v>
      </c>
      <c r="F7" t="str">
        <f>'Inserção até 2020'!F7</f>
        <v>Marx Leandro Naves Silva</v>
      </c>
      <c r="G7" t="str">
        <f>'Inserção até 2020'!G7</f>
        <v>Sem informação pós-defesa</v>
      </c>
      <c r="H7">
        <f>'Inserção até 2020'!H7</f>
        <v>0</v>
      </c>
      <c r="I7">
        <f>'Inserção até 2020'!I7</f>
        <v>0</v>
      </c>
      <c r="J7">
        <f>'Inserção até 2020'!J7</f>
        <v>0</v>
      </c>
      <c r="K7" t="str">
        <f>'Inserção até 2020'!K7</f>
        <v>Sem informação pós-defesa</v>
      </c>
      <c r="L7">
        <f>'Inserção até 2020'!L7</f>
        <v>0</v>
      </c>
      <c r="M7" s="97">
        <f>'Inserção até 2020'!M7</f>
        <v>43864</v>
      </c>
      <c r="N7" t="str">
        <f>'Inserção até 2020'!N7</f>
        <v>http://lattes.cnpq.br/2502903410896997</v>
      </c>
    </row>
    <row r="8" spans="1:14" hidden="1" x14ac:dyDescent="0.2">
      <c r="A8" t="str">
        <f>'Inserção até 2020'!A8</f>
        <v>Dissertação</v>
      </c>
      <c r="B8" s="98">
        <f>'Inserção até 2020'!B8</f>
        <v>41107</v>
      </c>
      <c r="C8">
        <f>'Inserção até 2020'!C8</f>
        <v>0</v>
      </c>
      <c r="D8" s="97">
        <f>'Inserção até 2020'!D8</f>
        <v>0</v>
      </c>
      <c r="E8" t="str">
        <f>'Inserção até 2020'!E8</f>
        <v>Adriana Cristina Dias</v>
      </c>
      <c r="F8" t="str">
        <f>'Inserção até 2020'!F8</f>
        <v>Marx Leandro Naves Silva</v>
      </c>
      <c r="G8" t="str">
        <f>'Inserção até 2020'!G8</f>
        <v>Pós-doutorado</v>
      </c>
      <c r="H8" t="str">
        <f>'Inserção até 2020'!H8</f>
        <v>Universidade Federal de Viçosa</v>
      </c>
      <c r="I8" t="str">
        <f>'Inserção até 2020'!I8</f>
        <v>UFV</v>
      </c>
      <c r="J8" t="str">
        <f>'Inserção até 2020'!J8</f>
        <v>Departamento de Solos</v>
      </c>
      <c r="K8" t="str">
        <f>'Inserção até 2020'!K8</f>
        <v>PNPD/CAPES</v>
      </c>
      <c r="L8">
        <f>'Inserção até 2020'!L8</f>
        <v>0</v>
      </c>
      <c r="M8" s="97">
        <f>'Inserção até 2020'!M8</f>
        <v>43942</v>
      </c>
      <c r="N8" t="str">
        <f>'Inserção até 2020'!N8</f>
        <v>http://lattes.cnpq.br/4428428988156685</v>
      </c>
    </row>
    <row r="9" spans="1:14" x14ac:dyDescent="0.2">
      <c r="A9" t="str">
        <f>'Inserção até 2020'!A9</f>
        <v>Dissertação</v>
      </c>
      <c r="B9" s="98">
        <f>'Inserção até 2020'!B9</f>
        <v>35299</v>
      </c>
      <c r="C9" t="str">
        <f>'Inserção até 2020'!C9</f>
        <v>Tese</v>
      </c>
      <c r="D9" s="97">
        <f>'Inserção até 2020'!D9</f>
        <v>37032</v>
      </c>
      <c r="E9" t="str">
        <f>'Inserção até 2020'!E9</f>
        <v>Adriana Maria de Aguiar Accioly</v>
      </c>
      <c r="F9" t="str">
        <f>'Inserção até 2020'!F9</f>
        <v>Antonio Eduardo Furtini Neto/José Oswaldo Siqueira</v>
      </c>
      <c r="G9" t="str">
        <f>'Inserção até 2020'!G9</f>
        <v>Funcionalismo Público</v>
      </c>
      <c r="H9" t="str">
        <f>'Inserção até 2020'!H9</f>
        <v>Empresa Brasileira de Pesquisa Agropecuária</v>
      </c>
      <c r="I9" t="str">
        <f>'Inserção até 2020'!I9</f>
        <v>EMBRAPA</v>
      </c>
      <c r="J9" t="str">
        <f>'Inserção até 2020'!J9</f>
        <v>Pesquisador</v>
      </c>
      <c r="K9" t="str">
        <f>'Inserção até 2020'!K9</f>
        <v>Mandioca e Fruticultura</v>
      </c>
      <c r="L9" t="str">
        <f>'Inserção até 2020'!L9</f>
        <v>AUTARQUIAS FEDERAIS/ESTADUAIS</v>
      </c>
      <c r="M9" s="97">
        <f>'Inserção até 2020'!M9</f>
        <v>43847</v>
      </c>
      <c r="N9">
        <f>'Inserção até 2020'!N9</f>
        <v>0</v>
      </c>
    </row>
    <row r="10" spans="1:14" hidden="1" x14ac:dyDescent="0.2">
      <c r="A10">
        <f>'Inserção até 2020'!A10</f>
        <v>0</v>
      </c>
      <c r="B10" s="98">
        <f>'Inserção até 2020'!B10</f>
        <v>0</v>
      </c>
      <c r="C10" t="str">
        <f>'Inserção até 2020'!C10</f>
        <v>Tese</v>
      </c>
      <c r="D10" s="97">
        <f>'Inserção até 2020'!D10</f>
        <v>39514</v>
      </c>
      <c r="E10" t="str">
        <f>'Inserção até 2020'!E10</f>
        <v>Adriana Monteiro da Costa</v>
      </c>
      <c r="F10" t="str">
        <f>'Inserção até 2020'!F10</f>
        <v>João José Marques</v>
      </c>
      <c r="G10" t="str">
        <f>'Inserção até 2020'!G10</f>
        <v xml:space="preserve">Docente </v>
      </c>
      <c r="H10" t="str">
        <f>'Inserção até 2020'!H10</f>
        <v>Universidade Federal de Minas Gerais</v>
      </c>
      <c r="I10" t="str">
        <f>'Inserção até 2020'!I10</f>
        <v>UFMG</v>
      </c>
      <c r="J10" t="str">
        <f>'Inserção até 2020'!J10</f>
        <v>Pública</v>
      </c>
      <c r="K10">
        <f>'Inserção até 2020'!K10</f>
        <v>0</v>
      </c>
      <c r="L10">
        <f>'Inserção até 2020'!L10</f>
        <v>0</v>
      </c>
      <c r="M10" s="97">
        <f>'Inserção até 2020'!M10</f>
        <v>44270</v>
      </c>
      <c r="N10" t="str">
        <f>'Inserção até 2020'!N10</f>
        <v>http://lattes.cnpq.br/1744325625181595</v>
      </c>
    </row>
    <row r="11" spans="1:14" hidden="1" x14ac:dyDescent="0.2">
      <c r="A11" t="str">
        <f>'Inserção até 2020'!A11</f>
        <v>Dissertação</v>
      </c>
      <c r="B11" s="98">
        <f>'Inserção até 2020'!B11</f>
        <v>0</v>
      </c>
      <c r="C11" t="str">
        <f>'Inserção até 2020'!C11</f>
        <v>Tese</v>
      </c>
      <c r="D11" s="97">
        <f>'Inserção até 2020'!D11</f>
        <v>39121</v>
      </c>
      <c r="E11" t="str">
        <f>'Inserção até 2020'!E11</f>
        <v>Adriana Silva Lima</v>
      </c>
      <c r="F11" t="str">
        <f>'Inserção até 2020'!F11</f>
        <v>Fatima Maria de Souza Moreira/Fatima Maria de Souza Moreira</v>
      </c>
      <c r="G11" t="str">
        <f>'Inserção até 2020'!G11</f>
        <v xml:space="preserve">Docente </v>
      </c>
      <c r="H11" t="str">
        <f>'Inserção até 2020'!H11</f>
        <v>Universidade Federal de Campina Grande</v>
      </c>
      <c r="I11" t="str">
        <f>'Inserção até 2020'!I11</f>
        <v>UFCG</v>
      </c>
      <c r="J11" t="str">
        <f>'Inserção até 2020'!J11</f>
        <v>Pública</v>
      </c>
      <c r="K11">
        <f>'Inserção até 2020'!K11</f>
        <v>0</v>
      </c>
      <c r="L11">
        <f>'Inserção até 2020'!L11</f>
        <v>0</v>
      </c>
      <c r="M11" s="97">
        <f>'Inserção até 2020'!M11</f>
        <v>44034</v>
      </c>
      <c r="N11" t="str">
        <f>'Inserção até 2020'!N11</f>
        <v>http://lattes.cnpq.br/8424540525517635</v>
      </c>
    </row>
    <row r="12" spans="1:14" hidden="1" x14ac:dyDescent="0.2">
      <c r="A12" t="str">
        <f>'Inserção até 2020'!A12</f>
        <v>Dissertação</v>
      </c>
      <c r="B12" s="98">
        <f>'Inserção até 2020'!B12</f>
        <v>36731</v>
      </c>
      <c r="C12">
        <f>'Inserção até 2020'!C12</f>
        <v>0</v>
      </c>
      <c r="D12" s="97">
        <f>'Inserção até 2020'!D12</f>
        <v>0</v>
      </c>
      <c r="E12" t="str">
        <f>'Inserção até 2020'!E12</f>
        <v>Agostinho Rebellatto</v>
      </c>
      <c r="F12" t="str">
        <f>'Inserção até 2020'!F12</f>
        <v>Helcio Andrade</v>
      </c>
      <c r="G12" t="str">
        <f>'Inserção até 2020'!G12</f>
        <v xml:space="preserve">Docente </v>
      </c>
      <c r="H12" t="str">
        <f>'Inserção até 2020'!H12</f>
        <v>Instituto Federal de Educação, Ciência e Tecnologia de Santa Catarina</v>
      </c>
      <c r="I12" t="str">
        <f>'Inserção até 2020'!I12</f>
        <v>IFSC</v>
      </c>
      <c r="J12" t="str">
        <f>'Inserção até 2020'!J12</f>
        <v>Pública</v>
      </c>
      <c r="K12">
        <f>'Inserção até 2020'!K12</f>
        <v>0</v>
      </c>
      <c r="L12">
        <f>'Inserção até 2020'!L12</f>
        <v>0</v>
      </c>
      <c r="M12" s="97">
        <f>'Inserção até 2020'!M12</f>
        <v>43346</v>
      </c>
      <c r="N12">
        <f>'Inserção até 2020'!N12</f>
        <v>0</v>
      </c>
    </row>
    <row r="13" spans="1:14" hidden="1" x14ac:dyDescent="0.2">
      <c r="A13">
        <f>'Inserção até 2020'!A13</f>
        <v>0</v>
      </c>
      <c r="B13" s="98">
        <f>'Inserção até 2020'!B13</f>
        <v>0</v>
      </c>
      <c r="C13" t="str">
        <f>'Inserção até 2020'!C13</f>
        <v>Tese</v>
      </c>
      <c r="D13" s="97">
        <f>'Inserção até 2020'!D13</f>
        <v>41536</v>
      </c>
      <c r="E13" t="str">
        <f>'Inserção até 2020'!E13</f>
        <v>Alba Lucia Araujo Skorupa</v>
      </c>
      <c r="F13" t="str">
        <f>'Inserção até 2020'!F13</f>
        <v>João José Marques</v>
      </c>
      <c r="G13" t="str">
        <f>'Inserção até 2020'!G13</f>
        <v>Falecido</v>
      </c>
      <c r="H13">
        <f>'Inserção até 2020'!H13</f>
        <v>0</v>
      </c>
      <c r="I13">
        <f>'Inserção até 2020'!I13</f>
        <v>0</v>
      </c>
      <c r="J13">
        <f>'Inserção até 2020'!J13</f>
        <v>0</v>
      </c>
      <c r="K13" t="str">
        <f>'Inserção até 2020'!K13</f>
        <v>Falecida</v>
      </c>
      <c r="L13">
        <f>'Inserção até 2020'!L13</f>
        <v>0</v>
      </c>
      <c r="M13" s="97">
        <f>'Inserção até 2020'!M13</f>
        <v>43704</v>
      </c>
      <c r="N13" t="str">
        <f>'Inserção até 2020'!N13</f>
        <v>http://lattes.cnpq.br/3245588192090860</v>
      </c>
    </row>
    <row r="14" spans="1:14" hidden="1" x14ac:dyDescent="0.2">
      <c r="A14">
        <f>'Inserção até 2020'!A14</f>
        <v>0</v>
      </c>
      <c r="B14" s="98">
        <f>'Inserção até 2020'!B14</f>
        <v>0</v>
      </c>
      <c r="C14" t="str">
        <f>'Inserção até 2020'!C14</f>
        <v>Tese</v>
      </c>
      <c r="D14" s="97">
        <f>'Inserção até 2020'!D14</f>
        <v>36585</v>
      </c>
      <c r="E14" t="str">
        <f>'Inserção até 2020'!E14</f>
        <v>Alceu Pedrotti</v>
      </c>
      <c r="F14" t="str">
        <f>'Inserção até 2020'!F14</f>
        <v>Mozart Martins Ferreira</v>
      </c>
      <c r="G14" t="str">
        <f>'Inserção até 2020'!G14</f>
        <v xml:space="preserve">Docente </v>
      </c>
      <c r="H14" t="str">
        <f>'Inserção até 2020'!H14</f>
        <v>Universidade Federal de Sergipe</v>
      </c>
      <c r="I14" t="str">
        <f>'Inserção até 2020'!I14</f>
        <v>UFS</v>
      </c>
      <c r="J14" t="str">
        <f>'Inserção até 2020'!J14</f>
        <v>Pública</v>
      </c>
      <c r="K14">
        <f>'Inserção até 2020'!K14</f>
        <v>0</v>
      </c>
      <c r="L14">
        <f>'Inserção até 2020'!L14</f>
        <v>0</v>
      </c>
      <c r="M14" s="97">
        <f>'Inserção até 2020'!M14</f>
        <v>43899</v>
      </c>
      <c r="N14">
        <f>'Inserção até 2020'!N14</f>
        <v>0</v>
      </c>
    </row>
    <row r="15" spans="1:14" x14ac:dyDescent="0.2">
      <c r="A15">
        <f>'Inserção até 2020'!A15</f>
        <v>0</v>
      </c>
      <c r="B15" s="98">
        <f>'Inserção até 2020'!B15</f>
        <v>0</v>
      </c>
      <c r="C15" t="str">
        <f>'Inserção até 2020'!C15</f>
        <v>Tese</v>
      </c>
      <c r="D15" s="97">
        <f>'Inserção até 2020'!D15</f>
        <v>36062</v>
      </c>
      <c r="E15" t="str">
        <f>'Inserção até 2020'!E15</f>
        <v>Aldo Vilar Trindade</v>
      </c>
      <c r="F15" t="str">
        <f>'Inserção até 2020'!F15</f>
        <v>José Oswaldo Siqueira</v>
      </c>
      <c r="G15" t="str">
        <f>'Inserção até 2020'!G15</f>
        <v>Funcionalismo Público</v>
      </c>
      <c r="H15" t="str">
        <f>'Inserção até 2020'!H15</f>
        <v>Empresa Brasileira de Pesquisa Agropecuária</v>
      </c>
      <c r="I15" t="str">
        <f>'Inserção até 2020'!I15</f>
        <v>EMBRAPA</v>
      </c>
      <c r="J15" t="str">
        <f>'Inserção até 2020'!J15</f>
        <v>Pesquisador</v>
      </c>
      <c r="K15" t="str">
        <f>'Inserção até 2020'!K15</f>
        <v>Mandioca e Fruticultura</v>
      </c>
      <c r="L15" t="str">
        <f>'Inserção até 2020'!L15</f>
        <v>AUTARQUIAS FEDERAIS/ESTADUAIS</v>
      </c>
      <c r="M15" s="97">
        <f>'Inserção até 2020'!M15</f>
        <v>43864</v>
      </c>
      <c r="N15">
        <f>'Inserção até 2020'!N15</f>
        <v>0</v>
      </c>
    </row>
    <row r="16" spans="1:14" hidden="1" x14ac:dyDescent="0.2">
      <c r="A16" t="str">
        <f>'Inserção até 2020'!A16</f>
        <v>Dissertação</v>
      </c>
      <c r="B16" s="98">
        <f>'Inserção até 2020'!B16</f>
        <v>33198</v>
      </c>
      <c r="C16">
        <f>'Inserção até 2020'!C16</f>
        <v>0</v>
      </c>
      <c r="D16" s="97">
        <f>'Inserção até 2020'!D16</f>
        <v>0</v>
      </c>
      <c r="E16" t="str">
        <f>'Inserção até 2020'!E16</f>
        <v>Alecsandra de Almeida</v>
      </c>
      <c r="F16" t="str">
        <f>'Inserção até 2020'!F16</f>
        <v>Fabiano Ribeiro do Vale</v>
      </c>
      <c r="G16" t="str">
        <f>'Inserção até 2020'!G16</f>
        <v xml:space="preserve">Docente </v>
      </c>
      <c r="H16" t="str">
        <f>'Inserção até 2020'!H16</f>
        <v>Universidade de Taubaté</v>
      </c>
      <c r="I16" t="str">
        <f>'Inserção até 2020'!I16</f>
        <v>UNITAU</v>
      </c>
      <c r="J16" t="str">
        <f>'Inserção até 2020'!J16</f>
        <v>Privada</v>
      </c>
      <c r="K16">
        <f>'Inserção até 2020'!K16</f>
        <v>0</v>
      </c>
      <c r="L16">
        <f>'Inserção até 2020'!L16</f>
        <v>0</v>
      </c>
      <c r="M16" s="97">
        <f>'Inserção até 2020'!M16</f>
        <v>42347</v>
      </c>
      <c r="N16">
        <f>'Inserção até 2020'!N16</f>
        <v>0</v>
      </c>
    </row>
    <row r="17" spans="1:14" hidden="1" x14ac:dyDescent="0.2">
      <c r="A17" t="str">
        <f>'Inserção até 2020'!A17</f>
        <v>Dissertação</v>
      </c>
      <c r="B17" s="98">
        <f>'Inserção até 2020'!B17</f>
        <v>0</v>
      </c>
      <c r="C17" t="str">
        <f>'Inserção até 2020'!C17</f>
        <v>Tese</v>
      </c>
      <c r="D17" s="97">
        <f>'Inserção até 2020'!D17</f>
        <v>38121</v>
      </c>
      <c r="E17" t="str">
        <f>'Inserção até 2020'!E17</f>
        <v>Alessandra Mayumi Tokura Alovisi</v>
      </c>
      <c r="F17" t="str">
        <f>'Inserção até 2020'!F17</f>
        <v>Antonio Eduardo Furtini Neto/Antonio Eduardo Furtini Neto</v>
      </c>
      <c r="G17" t="str">
        <f>'Inserção até 2020'!G17</f>
        <v xml:space="preserve">Docente </v>
      </c>
      <c r="H17" t="str">
        <f>'Inserção até 2020'!H17</f>
        <v>Universidade Federal da Grande Dourados</v>
      </c>
      <c r="I17" t="str">
        <f>'Inserção até 2020'!I17</f>
        <v>UFGD</v>
      </c>
      <c r="J17" t="str">
        <f>'Inserção até 2020'!J17</f>
        <v>Pública</v>
      </c>
      <c r="K17">
        <f>'Inserção até 2020'!K17</f>
        <v>0</v>
      </c>
      <c r="L17">
        <f>'Inserção até 2020'!L17</f>
        <v>0</v>
      </c>
      <c r="M17" s="97">
        <f>'Inserção até 2020'!M17</f>
        <v>43899</v>
      </c>
      <c r="N17">
        <f>'Inserção até 2020'!N17</f>
        <v>0</v>
      </c>
    </row>
    <row r="18" spans="1:14" hidden="1" x14ac:dyDescent="0.2">
      <c r="A18" t="str">
        <f>'Inserção até 2020'!A18</f>
        <v>Dissertação</v>
      </c>
      <c r="B18" s="98">
        <f>'Inserção até 2020'!B18</f>
        <v>38387</v>
      </c>
      <c r="C18">
        <f>'Inserção até 2020'!C18</f>
        <v>0</v>
      </c>
      <c r="D18" s="97">
        <f>'Inserção até 2020'!D18</f>
        <v>0</v>
      </c>
      <c r="E18" t="str">
        <f>'Inserção até 2020'!E18</f>
        <v>Alessandra Monteiro de Paula</v>
      </c>
      <c r="F18" t="str">
        <f>'Inserção até 2020'!F18</f>
        <v>José Oswaldo Siqueira</v>
      </c>
      <c r="G18" t="str">
        <f>'Inserção até 2020'!G18</f>
        <v xml:space="preserve">Docente </v>
      </c>
      <c r="H18" t="str">
        <f>'Inserção até 2020'!H18</f>
        <v>Universidade de Brasília</v>
      </c>
      <c r="I18" t="str">
        <f>'Inserção até 2020'!I18</f>
        <v>UnB</v>
      </c>
      <c r="J18" t="str">
        <f>'Inserção até 2020'!J18</f>
        <v>Pública</v>
      </c>
      <c r="K18">
        <f>'Inserção até 2020'!K18</f>
        <v>0</v>
      </c>
      <c r="L18">
        <f>'Inserção até 2020'!L18</f>
        <v>0</v>
      </c>
      <c r="M18" s="97">
        <f>'Inserção até 2020'!M18</f>
        <v>43858</v>
      </c>
      <c r="N18">
        <f>'Inserção até 2020'!N18</f>
        <v>0</v>
      </c>
    </row>
    <row r="19" spans="1:14" hidden="1" x14ac:dyDescent="0.2">
      <c r="A19" t="str">
        <f>'Inserção até 2020'!A19</f>
        <v>Dissertação</v>
      </c>
      <c r="B19" s="98">
        <f>'Inserção até 2020'!B19</f>
        <v>39254</v>
      </c>
      <c r="C19">
        <f>'Inserção até 2020'!C19</f>
        <v>0</v>
      </c>
      <c r="D19" s="97">
        <f>'Inserção até 2020'!D19</f>
        <v>0</v>
      </c>
      <c r="E19" t="str">
        <f>'Inserção até 2020'!E19</f>
        <v>Alessandra Silveira Antunes Araújo</v>
      </c>
      <c r="F19" t="str">
        <f>'Inserção até 2020'!F19</f>
        <v>Luiz Roberto Guimarães Guilherme</v>
      </c>
      <c r="G19" t="str">
        <f>'Inserção até 2020'!G19</f>
        <v xml:space="preserve">Docente </v>
      </c>
      <c r="H19" t="str">
        <f>'Inserção até 2020'!H19</f>
        <v>Centro Universitário da Grande Dourados</v>
      </c>
      <c r="I19" t="str">
        <f>'Inserção até 2020'!I19</f>
        <v>UNIGRAN</v>
      </c>
      <c r="J19" t="str">
        <f>'Inserção até 2020'!J19</f>
        <v>Privada</v>
      </c>
      <c r="K19" t="str">
        <f>'Inserção até 2020'!K19</f>
        <v xml:space="preserve">Unigran Capital </v>
      </c>
      <c r="L19">
        <f>'Inserção até 2020'!L19</f>
        <v>0</v>
      </c>
      <c r="M19" s="97">
        <f>'Inserção até 2020'!M19</f>
        <v>44277</v>
      </c>
      <c r="N19" t="str">
        <f>'Inserção até 2020'!N19</f>
        <v>http://lattes.cnpq.br/8900745529738153</v>
      </c>
    </row>
    <row r="20" spans="1:14" x14ac:dyDescent="0.2">
      <c r="A20" t="str">
        <f>'Inserção até 2020'!A20</f>
        <v>Dissertação</v>
      </c>
      <c r="B20" s="98">
        <f>'Inserção até 2020'!B20</f>
        <v>36931</v>
      </c>
      <c r="C20" t="str">
        <f>'Inserção até 2020'!C20</f>
        <v>Tese</v>
      </c>
      <c r="D20" s="97">
        <f>'Inserção até 2020'!D20</f>
        <v>38541</v>
      </c>
      <c r="E20" t="str">
        <f>'Inserção até 2020'!E20</f>
        <v>Alex Teixeira Andrade</v>
      </c>
      <c r="F20" t="str">
        <f>'Inserção até 2020'!F20</f>
        <v>José Maria de Lima/Valdemar Faquin</v>
      </c>
      <c r="G20" t="str">
        <f>'Inserção até 2020'!G20</f>
        <v>Funcionalismo Público</v>
      </c>
      <c r="H20" t="str">
        <f>'Inserção até 2020'!H20</f>
        <v>Empresa de Pesquisa Agropecuária de Minas Gerais</v>
      </c>
      <c r="I20" t="str">
        <f>'Inserção até 2020'!I20</f>
        <v>EPAMIG</v>
      </c>
      <c r="J20" t="str">
        <f>'Inserção até 2020'!J20</f>
        <v>Pesquisador</v>
      </c>
      <c r="K20">
        <f>'Inserção até 2020'!K20</f>
        <v>0</v>
      </c>
      <c r="L20" t="str">
        <f>'Inserção até 2020'!L20</f>
        <v>EMPRESAS/INSTITUTOS ESTADUAIS DE PESQUISA</v>
      </c>
      <c r="M20" s="97">
        <f>'Inserção até 2020'!M20</f>
        <v>42803</v>
      </c>
      <c r="N20">
        <f>'Inserção até 2020'!N20</f>
        <v>0</v>
      </c>
    </row>
    <row r="21" spans="1:14" x14ac:dyDescent="0.2">
      <c r="A21" t="str">
        <f>'Inserção até 2020'!A21</f>
        <v>Dissertação</v>
      </c>
      <c r="B21" s="98">
        <f>'Inserção até 2020'!B21</f>
        <v>37711</v>
      </c>
      <c r="C21" t="str">
        <f>'Inserção até 2020'!C21</f>
        <v>Tese</v>
      </c>
      <c r="D21" s="97">
        <f>'Inserção até 2020'!D21</f>
        <v>39148</v>
      </c>
      <c r="E21" t="str">
        <f>'Inserção até 2020'!E21</f>
        <v>Alexandre Barberi</v>
      </c>
      <c r="F21" t="str">
        <f>'Inserção até 2020'!F21</f>
        <v>Fatima Maria de Souza Moreira/Fatima Maria de Souza Moreira</v>
      </c>
      <c r="G21" t="str">
        <f>'Inserção até 2020'!G21</f>
        <v>Funcionalismo Público</v>
      </c>
      <c r="H21" t="str">
        <f>'Inserção até 2020'!H21</f>
        <v>Instituto Nacional de Colonização e Reforma Agrária</v>
      </c>
      <c r="I21" t="str">
        <f>'Inserção até 2020'!I21</f>
        <v>INCRA</v>
      </c>
      <c r="J21" t="str">
        <f>'Inserção até 2020'!J21</f>
        <v>Perito Federal Agrário</v>
      </c>
      <c r="K21" t="str">
        <f>'Inserção até 2020'!K21</f>
        <v>Incra, Bahia</v>
      </c>
      <c r="L21" t="str">
        <f>'Inserção até 2020'!L21</f>
        <v>AUTARQUIAS FEDERAIS/ESTADUAIS</v>
      </c>
      <c r="M21" s="97">
        <f>'Inserção até 2020'!M21</f>
        <v>41650</v>
      </c>
      <c r="N21" t="str">
        <f>'Inserção até 2020'!N21</f>
        <v>http://lattes.cnpq.br/7403213665322253</v>
      </c>
    </row>
    <row r="22" spans="1:14" hidden="1" x14ac:dyDescent="0.2">
      <c r="A22" t="str">
        <f>'Inserção até 2020'!A22</f>
        <v>Dissertação</v>
      </c>
      <c r="B22" s="98">
        <f>'Inserção até 2020'!B22</f>
        <v>33228</v>
      </c>
      <c r="C22">
        <f>'Inserção até 2020'!C22</f>
        <v>0</v>
      </c>
      <c r="D22" s="97">
        <f>'Inserção até 2020'!D22</f>
        <v>0</v>
      </c>
      <c r="E22" t="str">
        <f>'Inserção até 2020'!E22</f>
        <v>Alexandre Christófaro Silva</v>
      </c>
      <c r="F22" t="str">
        <f>'Inserção até 2020'!F22</f>
        <v>Nilton Curi</v>
      </c>
      <c r="G22" t="str">
        <f>'Inserção até 2020'!G22</f>
        <v xml:space="preserve">Docente </v>
      </c>
      <c r="H22" t="str">
        <f>'Inserção até 2020'!H22</f>
        <v>Universidade Federal dos Vales do Jequitinhonha e Mucuri</v>
      </c>
      <c r="I22" t="str">
        <f>'Inserção até 2020'!I22</f>
        <v>UFVJM</v>
      </c>
      <c r="J22" t="str">
        <f>'Inserção até 2020'!J22</f>
        <v>Pública</v>
      </c>
      <c r="K22">
        <f>'Inserção até 2020'!K22</f>
        <v>0</v>
      </c>
      <c r="L22">
        <f>'Inserção até 2020'!L22</f>
        <v>0</v>
      </c>
      <c r="M22" s="97">
        <f>'Inserção até 2020'!M22</f>
        <v>43894</v>
      </c>
      <c r="N22">
        <f>'Inserção até 2020'!N22</f>
        <v>0</v>
      </c>
    </row>
    <row r="23" spans="1:14" hidden="1" x14ac:dyDescent="0.2">
      <c r="A23" t="str">
        <f>'Inserção até 2020'!A23</f>
        <v>Dissertação</v>
      </c>
      <c r="B23" s="98">
        <f>'Inserção até 2020'!B23</f>
        <v>36957</v>
      </c>
      <c r="C23" t="str">
        <f>'Inserção até 2020'!C23</f>
        <v>Tese</v>
      </c>
      <c r="D23" s="97">
        <f>'Inserção até 2020'!D23</f>
        <v>38135</v>
      </c>
      <c r="E23" t="str">
        <f>'Inserção até 2020'!E23</f>
        <v>Alexandre Fonseca D'Andrea</v>
      </c>
      <c r="F23" t="str">
        <f>'Inserção até 2020'!F23</f>
        <v>Marx Leandro Naves Silva/Marx Leandro Naves Silva</v>
      </c>
      <c r="G23" t="str">
        <f>'Inserção até 2020'!G23</f>
        <v xml:space="preserve">Docente </v>
      </c>
      <c r="H23" t="str">
        <f>'Inserção até 2020'!H23</f>
        <v>Instituto Federal de Educação, Ciência e Tecnologia da Paraíba</v>
      </c>
      <c r="I23" t="str">
        <f>'Inserção até 2020'!I23</f>
        <v>IFPB</v>
      </c>
      <c r="J23" t="str">
        <f>'Inserção até 2020'!J23</f>
        <v>Pública</v>
      </c>
      <c r="K23">
        <f>'Inserção até 2020'!K23</f>
        <v>0</v>
      </c>
      <c r="L23">
        <f>'Inserção até 2020'!L23</f>
        <v>0</v>
      </c>
      <c r="M23" s="97">
        <f>'Inserção até 2020'!M23</f>
        <v>43863</v>
      </c>
      <c r="N23">
        <f>'Inserção até 2020'!N23</f>
        <v>0</v>
      </c>
    </row>
    <row r="24" spans="1:14" hidden="1" x14ac:dyDescent="0.2">
      <c r="A24" t="str">
        <f>'Inserção até 2020'!A24</f>
        <v>Dissertação</v>
      </c>
      <c r="B24" s="98">
        <f>'Inserção até 2020'!B24</f>
        <v>36601</v>
      </c>
      <c r="C24">
        <f>'Inserção até 2020'!C24</f>
        <v>0</v>
      </c>
      <c r="D24" s="97">
        <f>'Inserção até 2020'!D24</f>
        <v>0</v>
      </c>
      <c r="E24" t="str">
        <f>'Inserção até 2020'!E24</f>
        <v>Alexandre Matsuda</v>
      </c>
      <c r="F24" t="str">
        <f>'Inserção até 2020'!F24</f>
        <v>Fatima Maria de Souza Moreira</v>
      </c>
      <c r="G24" t="str">
        <f>'Inserção até 2020'!G24</f>
        <v>Sem informação pós-defesa</v>
      </c>
      <c r="H24">
        <f>'Inserção até 2020'!H24</f>
        <v>0</v>
      </c>
      <c r="I24">
        <f>'Inserção até 2020'!I24</f>
        <v>0</v>
      </c>
      <c r="J24">
        <f>'Inserção até 2020'!J24</f>
        <v>0</v>
      </c>
      <c r="K24" t="str">
        <f>'Inserção até 2020'!K24</f>
        <v>SEM LATTES</v>
      </c>
      <c r="L24">
        <f>'Inserção até 2020'!L24</f>
        <v>0</v>
      </c>
      <c r="M24" s="97" t="str">
        <f>'Inserção até 2020'!M24</f>
        <v>Sem Currículo Lattes</v>
      </c>
      <c r="N24">
        <f>'Inserção até 2020'!N24</f>
        <v>0</v>
      </c>
    </row>
    <row r="25" spans="1:14" x14ac:dyDescent="0.2">
      <c r="A25" t="str">
        <f>'Inserção até 2020'!A25</f>
        <v>Dissertação</v>
      </c>
      <c r="B25" s="98">
        <f>'Inserção até 2020'!B25</f>
        <v>37701</v>
      </c>
      <c r="C25" t="str">
        <f>'Inserção até 2020'!C25</f>
        <v>Tese</v>
      </c>
      <c r="D25" s="97">
        <f>'Inserção até 2020'!D25</f>
        <v>39071</v>
      </c>
      <c r="E25" t="str">
        <f>'Inserção até 2020'!E25</f>
        <v>Alexandre Romeiro de Araújo</v>
      </c>
      <c r="F25" t="str">
        <f>'Inserção até 2020'!F25</f>
        <v>João José Marques - João José Marques</v>
      </c>
      <c r="G25" t="str">
        <f>'Inserção até 2020'!G25</f>
        <v>Funcionalismo Público</v>
      </c>
      <c r="H25" t="str">
        <f>'Inserção até 2020'!H25</f>
        <v>Empresa Brasileira de Pesquisa Agropecuária</v>
      </c>
      <c r="I25" t="str">
        <f>'Inserção até 2020'!I25</f>
        <v>EMBRAPA</v>
      </c>
      <c r="J25" t="str">
        <f>'Inserção até 2020'!J25</f>
        <v>Pesquisador</v>
      </c>
      <c r="K25" t="str">
        <f>'Inserção até 2020'!K25</f>
        <v>Gado de Corte</v>
      </c>
      <c r="L25" t="str">
        <f>'Inserção até 2020'!L25</f>
        <v>AUTARQUIAS FEDERAIS/ESTADUAIS</v>
      </c>
      <c r="M25" s="97">
        <f>'Inserção até 2020'!M25</f>
        <v>44264</v>
      </c>
      <c r="N25" t="str">
        <f>'Inserção até 2020'!N25</f>
        <v>http://lattes.cnpq.br/3892013665124626</v>
      </c>
    </row>
    <row r="26" spans="1:14" hidden="1" x14ac:dyDescent="0.2">
      <c r="A26">
        <f>'Inserção até 2020'!A26</f>
        <v>0</v>
      </c>
      <c r="B26" s="98">
        <f>'Inserção até 2020'!B26</f>
        <v>0</v>
      </c>
      <c r="C26" t="str">
        <f>'Inserção até 2020'!C26</f>
        <v>Tese</v>
      </c>
      <c r="D26" s="97">
        <f>'Inserção até 2020'!D26</f>
        <v>43217</v>
      </c>
      <c r="E26" t="str">
        <f>'Inserção até 2020'!E26</f>
        <v>Aline Oliveira Silva</v>
      </c>
      <c r="F26" t="str">
        <f>'Inserção até 2020'!F26</f>
        <v>Fatima Maria de Souza Moreira</v>
      </c>
      <c r="G26" t="str">
        <f>'Inserção até 2020'!G26</f>
        <v>Pós-doutorado</v>
      </c>
      <c r="H26" t="str">
        <f>'Inserção até 2020'!H26</f>
        <v>Universidade Federal de Lavras</v>
      </c>
      <c r="I26" t="str">
        <f>'Inserção até 2020'!I26</f>
        <v>UFLA</v>
      </c>
      <c r="J26" t="str">
        <f>'Inserção até 2020'!J26</f>
        <v>Programa de Pós-Graduação em Ciência do Solo (PPGCS)</v>
      </c>
      <c r="K26">
        <f>'Inserção até 2020'!K26</f>
        <v>0</v>
      </c>
      <c r="L26">
        <f>'Inserção até 2020'!L26</f>
        <v>0</v>
      </c>
      <c r="M26" s="97">
        <f>'Inserção até 2020'!M26</f>
        <v>44308</v>
      </c>
      <c r="N26" t="str">
        <f>'Inserção até 2020'!N26</f>
        <v>http://lattes.cnpq.br/1305429619218207</v>
      </c>
    </row>
    <row r="27" spans="1:14" hidden="1" x14ac:dyDescent="0.2">
      <c r="A27" t="str">
        <f>'Inserção até 2020'!A27</f>
        <v>Dissertação</v>
      </c>
      <c r="B27" s="98">
        <f>'Inserção até 2020'!B27</f>
        <v>43685</v>
      </c>
      <c r="C27">
        <f>'Inserção até 2020'!C27</f>
        <v>0</v>
      </c>
      <c r="D27" s="97">
        <f>'Inserção até 2020'!D27</f>
        <v>0</v>
      </c>
      <c r="E27" t="str">
        <f>'Inserção até 2020'!E27</f>
        <v>Aline de Jesus Franco</v>
      </c>
      <c r="F27" t="str">
        <f>'Inserção até 2020'!F27</f>
        <v>Marco Aurélio Carbone Carneiro</v>
      </c>
      <c r="G27" t="str">
        <f>'Inserção até 2020'!G27</f>
        <v>Doutorado</v>
      </c>
      <c r="H27" t="str">
        <f>'Inserção até 2020'!H27</f>
        <v>Universidade Federal de Lavras</v>
      </c>
      <c r="I27" t="str">
        <f>'Inserção até 2020'!I27</f>
        <v>UFLA</v>
      </c>
      <c r="J27" t="str">
        <f>'Inserção até 2020'!J27</f>
        <v>Programa de Pós-Graduação em Ciência do Solo (PPGCS)</v>
      </c>
      <c r="K27">
        <f>'Inserção até 2020'!K27</f>
        <v>0</v>
      </c>
      <c r="L27">
        <f>'Inserção até 2020'!L27</f>
        <v>0</v>
      </c>
      <c r="M27" s="97">
        <f>'Inserção até 2020'!M27</f>
        <v>44252</v>
      </c>
      <c r="N27" t="str">
        <f>'Inserção até 2020'!N27</f>
        <v>http://lattes.cnpq.br/7619664944012683</v>
      </c>
    </row>
    <row r="28" spans="1:14" hidden="1" x14ac:dyDescent="0.2">
      <c r="A28" t="str">
        <f>'Inserção até 2020'!A28</f>
        <v>Dissertação</v>
      </c>
      <c r="B28" s="98">
        <f>'Inserção até 2020'!B28</f>
        <v>43640</v>
      </c>
      <c r="C28">
        <f>'Inserção até 2020'!C28</f>
        <v>0</v>
      </c>
      <c r="D28" s="97">
        <f>'Inserção até 2020'!D28</f>
        <v>0</v>
      </c>
      <c r="E28" t="str">
        <f>'Inserção até 2020'!E28</f>
        <v>Aline do Amaral Leite</v>
      </c>
      <c r="F28" t="str">
        <f>'Inserção até 2020'!F28</f>
        <v>Leônidas Carrijo Azevedo Melo</v>
      </c>
      <c r="G28" t="str">
        <f>'Inserção até 2020'!G28</f>
        <v>Doutorado</v>
      </c>
      <c r="H28" t="str">
        <f>'Inserção até 2020'!H28</f>
        <v>Universidade Federal de Lavras</v>
      </c>
      <c r="I28" t="str">
        <f>'Inserção até 2020'!I28</f>
        <v>UFLA</v>
      </c>
      <c r="J28" t="str">
        <f>'Inserção até 2020'!J28</f>
        <v>Programa de Pós-Graduação em Ciência do Solo (PPGCS)</v>
      </c>
      <c r="K28">
        <f>'Inserção até 2020'!K28</f>
        <v>0</v>
      </c>
      <c r="L28">
        <f>'Inserção até 2020'!L28</f>
        <v>0</v>
      </c>
      <c r="M28" s="97">
        <f>'Inserção até 2020'!M28</f>
        <v>44326</v>
      </c>
      <c r="N28" t="str">
        <f>'Inserção até 2020'!N28</f>
        <v>http://lattes.cnpq.br/5933329415145484</v>
      </c>
    </row>
    <row r="29" spans="1:14" hidden="1" x14ac:dyDescent="0.2">
      <c r="A29" t="str">
        <f>'Inserção até 2020'!A29</f>
        <v>Dissertação</v>
      </c>
      <c r="B29" s="98">
        <f>'Inserção até 2020'!B29</f>
        <v>41117</v>
      </c>
      <c r="C29" t="str">
        <f>'Inserção até 2020'!C29</f>
        <v>Tese</v>
      </c>
      <c r="D29" s="97">
        <f>'Inserção até 2020'!D29</f>
        <v>42069</v>
      </c>
      <c r="E29" t="str">
        <f>'Inserção até 2020'!E29</f>
        <v>Alisson Lucrécio da Costa</v>
      </c>
      <c r="F29" t="str">
        <f>'Inserção até 2020'!F29</f>
        <v>José Maria de Lima/José Maria de Lima</v>
      </c>
      <c r="G29" t="str">
        <f>'Inserção até 2020'!G29</f>
        <v xml:space="preserve">Docente </v>
      </c>
      <c r="H29" t="str">
        <f>'Inserção até 2020'!H29</f>
        <v>Instituto Federal de Educação, Ciência e Tecnologia Goiano</v>
      </c>
      <c r="I29" t="str">
        <f>'Inserção até 2020'!I29</f>
        <v>IFGOIANO</v>
      </c>
      <c r="J29" t="str">
        <f>'Inserção até 2020'!J29</f>
        <v>Pública</v>
      </c>
      <c r="K29">
        <f>'Inserção até 2020'!K29</f>
        <v>0</v>
      </c>
      <c r="L29">
        <f>'Inserção até 2020'!L29</f>
        <v>0</v>
      </c>
      <c r="M29" s="97">
        <f>'Inserção até 2020'!M29</f>
        <v>43973</v>
      </c>
      <c r="N29" t="str">
        <f>'Inserção até 2020'!N29</f>
        <v>http://lattes.cnpq.br/9735303074954821</v>
      </c>
    </row>
    <row r="30" spans="1:14" x14ac:dyDescent="0.2">
      <c r="A30" t="str">
        <f>'Inserção até 2020'!A30</f>
        <v>Dissertação</v>
      </c>
      <c r="B30" s="98">
        <f>'Inserção até 2020'!B30</f>
        <v>35794</v>
      </c>
      <c r="C30" t="str">
        <f>'Inserção até 2020'!C30</f>
        <v>Tese</v>
      </c>
      <c r="D30" s="97">
        <f>'Inserção até 2020'!D30</f>
        <v>38100</v>
      </c>
      <c r="E30" t="str">
        <f>'Inserção até 2020'!E30</f>
        <v>Álvaro Vilela de Resende</v>
      </c>
      <c r="F30" t="str">
        <f>'Inserção até 2020'!F30</f>
        <v>Antonio Eduardo Furtini Neto/Antonio Eduardo Furtini Neto</v>
      </c>
      <c r="G30" t="str">
        <f>'Inserção até 2020'!G30</f>
        <v>Funcionalismo Público</v>
      </c>
      <c r="H30" t="str">
        <f>'Inserção até 2020'!H30</f>
        <v>Empresa Brasileira de Pesquisa Agropecuária</v>
      </c>
      <c r="I30" t="str">
        <f>'Inserção até 2020'!I30</f>
        <v>EMBRAPA</v>
      </c>
      <c r="J30" t="str">
        <f>'Inserção até 2020'!J30</f>
        <v>Pesquisador</v>
      </c>
      <c r="K30" t="str">
        <f>'Inserção até 2020'!K30</f>
        <v>Milho e Sorgo</v>
      </c>
      <c r="L30" t="str">
        <f>'Inserção até 2020'!L30</f>
        <v>AUTARQUIAS FEDERAIS/ESTADUAIS</v>
      </c>
      <c r="M30" s="97">
        <f>'Inserção até 2020'!M30</f>
        <v>43692</v>
      </c>
      <c r="N30">
        <f>'Inserção até 2020'!N30</f>
        <v>0</v>
      </c>
    </row>
    <row r="31" spans="1:14" hidden="1" x14ac:dyDescent="0.2">
      <c r="A31" t="str">
        <f>'Inserção até 2020'!A31</f>
        <v>Dissertação</v>
      </c>
      <c r="B31" s="98">
        <f>'Inserção até 2020'!B31</f>
        <v>36412</v>
      </c>
      <c r="C31">
        <f>'Inserção até 2020'!C31</f>
        <v>0</v>
      </c>
      <c r="D31" s="97">
        <f>'Inserção até 2020'!D31</f>
        <v>0</v>
      </c>
      <c r="E31" t="str">
        <f>'Inserção até 2020'!E31</f>
        <v>Amalia Gisela Fersula Romero</v>
      </c>
      <c r="F31" t="str">
        <f>'Inserção até 2020'!F31</f>
        <v>José Oswaldo Siqueira</v>
      </c>
      <c r="G31" t="str">
        <f>'Inserção até 2020'!G31</f>
        <v>Autônomo</v>
      </c>
      <c r="H31">
        <f>'Inserção até 2020'!H31</f>
        <v>0</v>
      </c>
      <c r="I31">
        <f>'Inserção até 2020'!I31</f>
        <v>0</v>
      </c>
      <c r="J31" t="str">
        <f>'Inserção até 2020'!J31</f>
        <v>Microempresário</v>
      </c>
      <c r="K31" t="str">
        <f>'Inserção até 2020'!K31</f>
        <v>Amalia Fersula Romero</v>
      </c>
      <c r="L31">
        <f>'Inserção até 2020'!L31</f>
        <v>0</v>
      </c>
      <c r="M31" s="97" t="str">
        <f>'Inserção até 2020'!M31</f>
        <v>Sem Currículo Lattes</v>
      </c>
      <c r="N31">
        <f>'Inserção até 2020'!N31</f>
        <v>0</v>
      </c>
    </row>
    <row r="32" spans="1:14" hidden="1" x14ac:dyDescent="0.2">
      <c r="A32" t="str">
        <f>'Inserção até 2020'!A32</f>
        <v>Dissertação</v>
      </c>
      <c r="B32" s="98">
        <f>'Inserção até 2020'!B32</f>
        <v>39139</v>
      </c>
      <c r="C32">
        <f>'Inserção até 2020'!C32</f>
        <v>0</v>
      </c>
      <c r="D32" s="97">
        <f>'Inserção até 2020'!D32</f>
        <v>0</v>
      </c>
      <c r="E32" t="str">
        <f>'Inserção até 2020'!E32</f>
        <v>Amanda Aparecida de Oliveira Neves Viana</v>
      </c>
      <c r="F32" t="str">
        <f>'Inserção até 2020'!F32</f>
        <v>Fatima Maria de Souza Moreira</v>
      </c>
      <c r="G32" t="str">
        <f>'Inserção até 2020'!G32</f>
        <v xml:space="preserve">Docente </v>
      </c>
      <c r="H32" t="str">
        <f>'Inserção até 2020'!H32</f>
        <v>Faculdade Santo Agostinho de Sete Lagoas</v>
      </c>
      <c r="I32" t="str">
        <f>'Inserção até 2020'!I32</f>
        <v>FASA</v>
      </c>
      <c r="J32" t="str">
        <f>'Inserção até 2020'!J32</f>
        <v>Privada</v>
      </c>
      <c r="K32">
        <f>'Inserção até 2020'!K32</f>
        <v>0</v>
      </c>
      <c r="L32">
        <f>'Inserção até 2020'!L32</f>
        <v>0</v>
      </c>
      <c r="M32" s="97">
        <f>'Inserção até 2020'!M32</f>
        <v>43515</v>
      </c>
      <c r="N32" t="str">
        <f>'Inserção até 2020'!N32</f>
        <v>http://lattes.cnpq.br/5746323435255167</v>
      </c>
    </row>
    <row r="33" spans="1:14" hidden="1" x14ac:dyDescent="0.2">
      <c r="A33" t="str">
        <f>'Inserção até 2020'!A33</f>
        <v>Dissertação</v>
      </c>
      <c r="B33" s="98">
        <f>'Inserção até 2020'!B33</f>
        <v>40071</v>
      </c>
      <c r="C33" t="str">
        <f>'Inserção até 2020'!C33</f>
        <v>Tese</v>
      </c>
      <c r="D33" s="97">
        <f>'Inserção até 2020'!D33</f>
        <v>41323</v>
      </c>
      <c r="E33" t="str">
        <f>'Inserção até 2020'!E33</f>
        <v>Amanda Azarias Guimarães</v>
      </c>
      <c r="F33" t="str">
        <f>'Inserção até 2020'!F33</f>
        <v>Fatima Maria de Souza Moreira/Fatima Maria de Souza Moreira</v>
      </c>
      <c r="G33" t="str">
        <f>'Inserção até 2020'!G33</f>
        <v>Star up</v>
      </c>
      <c r="H33" t="str">
        <f>'Inserção até 2020'!H33</f>
        <v>IQualiS Biotecnologia</v>
      </c>
      <c r="I33">
        <f>'Inserção até 2020'!I33</f>
        <v>0</v>
      </c>
      <c r="J33">
        <f>'Inserção até 2020'!J33</f>
        <v>0</v>
      </c>
      <c r="K33">
        <f>'Inserção até 2020'!K33</f>
        <v>0</v>
      </c>
      <c r="L33">
        <f>'Inserção até 2020'!L33</f>
        <v>0</v>
      </c>
      <c r="M33" s="97">
        <f>'Inserção até 2020'!M33</f>
        <v>44181</v>
      </c>
      <c r="N33" t="str">
        <f>'Inserção até 2020'!N33</f>
        <v>http://lattes.cnpq.br/6423162579404456</v>
      </c>
    </row>
    <row r="34" spans="1:14" hidden="1" x14ac:dyDescent="0.2">
      <c r="A34" t="str">
        <f>'Inserção até 2020'!A34</f>
        <v>Dissertação</v>
      </c>
      <c r="B34" s="98">
        <f>'Inserção até 2020'!B34</f>
        <v>36364</v>
      </c>
      <c r="C34">
        <f>'Inserção até 2020'!C34</f>
        <v>0</v>
      </c>
      <c r="D34" s="97">
        <f>'Inserção até 2020'!D34</f>
        <v>0</v>
      </c>
      <c r="E34" t="str">
        <f>'Inserção até 2020'!E34</f>
        <v>Amauri Nelson Beutler</v>
      </c>
      <c r="F34" t="str">
        <f>'Inserção até 2020'!F34</f>
        <v>Marx Leandro Naves Silva</v>
      </c>
      <c r="G34" t="str">
        <f>'Inserção até 2020'!G34</f>
        <v xml:space="preserve">Docente </v>
      </c>
      <c r="H34" t="str">
        <f>'Inserção até 2020'!H34</f>
        <v>Universidade Federal do Pampa</v>
      </c>
      <c r="I34" t="str">
        <f>'Inserção até 2020'!I34</f>
        <v>UNIPAMPA</v>
      </c>
      <c r="J34" t="str">
        <f>'Inserção até 2020'!J34</f>
        <v>Pública</v>
      </c>
      <c r="K34">
        <f>'Inserção até 2020'!K34</f>
        <v>0</v>
      </c>
      <c r="L34">
        <f>'Inserção até 2020'!L34</f>
        <v>0</v>
      </c>
      <c r="M34" s="97">
        <f>'Inserção até 2020'!M34</f>
        <v>43580</v>
      </c>
      <c r="N34">
        <f>'Inserção até 2020'!N34</f>
        <v>0</v>
      </c>
    </row>
    <row r="35" spans="1:14" x14ac:dyDescent="0.2">
      <c r="A35">
        <f>'Inserção até 2020'!A35</f>
        <v>0</v>
      </c>
      <c r="B35" s="98">
        <f>'Inserção até 2020'!B35</f>
        <v>0</v>
      </c>
      <c r="C35" t="str">
        <f>'Inserção até 2020'!C35</f>
        <v>Tese</v>
      </c>
      <c r="D35" s="97">
        <f>'Inserção até 2020'!D35</f>
        <v>39598</v>
      </c>
      <c r="E35" t="str">
        <f>'Inserção até 2020'!E35</f>
        <v>Amaury de Carvalho Filho</v>
      </c>
      <c r="F35" t="str">
        <f>'Inserção até 2020'!F35</f>
        <v>Nilton Curi</v>
      </c>
      <c r="G35" t="str">
        <f>'Inserção até 2020'!G35</f>
        <v>Funcionalismo Público</v>
      </c>
      <c r="H35" t="str">
        <f>'Inserção até 2020'!H35</f>
        <v>Empresa Brasileira de Pesquisa Agropecuária</v>
      </c>
      <c r="I35" t="str">
        <f>'Inserção até 2020'!I35</f>
        <v>EMBRAPA</v>
      </c>
      <c r="J35" t="str">
        <f>'Inserção até 2020'!J35</f>
        <v>Pesquisador</v>
      </c>
      <c r="K35" t="str">
        <f>'Inserção até 2020'!K35</f>
        <v>Solos</v>
      </c>
      <c r="L35" t="str">
        <f>'Inserção até 2020'!L35</f>
        <v>AUTARQUIAS FEDERAIS/ESTADUAIS</v>
      </c>
      <c r="M35" s="97">
        <f>'Inserção até 2020'!M35</f>
        <v>43703</v>
      </c>
      <c r="N35" t="str">
        <f>'Inserção até 2020'!N35</f>
        <v>http://lattes.cnpq.br/1013998198275489</v>
      </c>
    </row>
    <row r="36" spans="1:14" x14ac:dyDescent="0.2">
      <c r="A36">
        <f>'Inserção até 2020'!A36</f>
        <v>0</v>
      </c>
      <c r="B36" s="98">
        <f>'Inserção até 2020'!B36</f>
        <v>0</v>
      </c>
      <c r="C36" t="str">
        <f>'Inserção até 2020'!C36</f>
        <v>Tese</v>
      </c>
      <c r="D36" s="97">
        <f>'Inserção até 2020'!D36</f>
        <v>40234</v>
      </c>
      <c r="E36" t="str">
        <f>'Inserção até 2020'!E36</f>
        <v>Ana Luiza Dias Coelho Borin</v>
      </c>
      <c r="F36" t="str">
        <f>'Inserção até 2020'!F36</f>
        <v>Luiz Roberto Guimarães Guilherme</v>
      </c>
      <c r="G36" t="str">
        <f>'Inserção até 2020'!G36</f>
        <v>Funcionalismo Público</v>
      </c>
      <c r="H36" t="str">
        <f>'Inserção até 2020'!H36</f>
        <v>Empresa Brasileira de Pesquisa Agropecuária</v>
      </c>
      <c r="I36" t="str">
        <f>'Inserção até 2020'!I36</f>
        <v>EMBRAPA</v>
      </c>
      <c r="J36" t="str">
        <f>'Inserção até 2020'!J36</f>
        <v>Pesquisador</v>
      </c>
      <c r="K36" t="str">
        <f>'Inserção até 2020'!K36</f>
        <v>Algodão</v>
      </c>
      <c r="L36" t="str">
        <f>'Inserção até 2020'!L36</f>
        <v>AUTARQUIAS FEDERAIS/ESTADUAIS</v>
      </c>
      <c r="M36" s="97">
        <f>'Inserção até 2020'!M36</f>
        <v>44006</v>
      </c>
      <c r="N36" t="str">
        <f>'Inserção até 2020'!N36</f>
        <v>http://lattes.cnpq.br/2303353270953995</v>
      </c>
    </row>
    <row r="37" spans="1:14" x14ac:dyDescent="0.2">
      <c r="A37" t="str">
        <f>'Inserção até 2020'!A37</f>
        <v>Dissertação</v>
      </c>
      <c r="B37" s="98">
        <f>'Inserção até 2020'!B37</f>
        <v>40751</v>
      </c>
      <c r="C37" t="str">
        <f>'Inserção até 2020'!C37</f>
        <v>Tese</v>
      </c>
      <c r="D37" s="97">
        <f>'Inserção até 2020'!D37</f>
        <v>42212</v>
      </c>
      <c r="E37" t="str">
        <f>'Inserção até 2020'!E37</f>
        <v>Ana Paula Branco Corguinha</v>
      </c>
      <c r="F37" t="str">
        <f>'Inserção até 2020'!F37</f>
        <v>Luiz Roberto Guimarães Guilherme/Luiz Roberto Guimarães Guilherme</v>
      </c>
      <c r="G37" t="str">
        <f>'Inserção até 2020'!G37</f>
        <v>Funcionalismo Privado</v>
      </c>
      <c r="H37" t="str">
        <f>'Inserção até 2020'!H37</f>
        <v>COMPASS</v>
      </c>
      <c r="I37">
        <f>'Inserção até 2020'!I37</f>
        <v>0</v>
      </c>
      <c r="J37" t="str">
        <f>'Inserção até 2020'!J37</f>
        <v>Pesquisador</v>
      </c>
      <c r="K37">
        <f>'Inserção até 2020'!K37</f>
        <v>0</v>
      </c>
      <c r="L37">
        <f>'Inserção até 2020'!L37</f>
        <v>0</v>
      </c>
      <c r="M37" s="97">
        <f>'Inserção até 2020'!M37</f>
        <v>43646</v>
      </c>
      <c r="N37" t="str">
        <f>'Inserção até 2020'!N37</f>
        <v>http://lattes.cnpq.br/1518740699437251</v>
      </c>
    </row>
    <row r="38" spans="1:14" hidden="1" x14ac:dyDescent="0.2">
      <c r="A38" t="str">
        <f>'Inserção até 2020'!A38</f>
        <v>Dissertação</v>
      </c>
      <c r="B38" s="98">
        <f>'Inserção até 2020'!B38</f>
        <v>43692</v>
      </c>
      <c r="C38">
        <f>'Inserção até 2020'!C38</f>
        <v>0</v>
      </c>
      <c r="D38" s="97">
        <f>'Inserção até 2020'!D38</f>
        <v>0</v>
      </c>
      <c r="E38" t="str">
        <f>'Inserção até 2020'!E38</f>
        <v>Ana Paula Pereira Nunes</v>
      </c>
      <c r="F38" t="str">
        <f>'Inserção até 2020'!F38</f>
        <v>Douglas Ramos Guelfi Silva</v>
      </c>
      <c r="G38" t="str">
        <f>'Inserção até 2020'!G38</f>
        <v>Doutorado</v>
      </c>
      <c r="H38" t="str">
        <f>'Inserção até 2020'!H38</f>
        <v>Universidade Federal de Lavras</v>
      </c>
      <c r="I38" t="str">
        <f>'Inserção até 2020'!I38</f>
        <v>UFLA</v>
      </c>
      <c r="J38" t="str">
        <f>'Inserção até 2020'!J38</f>
        <v>Programa de Pós-Graduação em Ciência do Solo (PPGCS)</v>
      </c>
      <c r="K38">
        <f>'Inserção até 2020'!K38</f>
        <v>0</v>
      </c>
      <c r="L38">
        <f>'Inserção até 2020'!L38</f>
        <v>0</v>
      </c>
      <c r="M38" s="97">
        <f>'Inserção até 2020'!M38</f>
        <v>44261</v>
      </c>
      <c r="N38" t="str">
        <f>'Inserção até 2020'!N38</f>
        <v>http://lattes.cnpq.br/6437944965083376</v>
      </c>
    </row>
    <row r="39" spans="1:14" hidden="1" x14ac:dyDescent="0.2">
      <c r="A39" t="str">
        <f>'Inserção até 2020'!A39</f>
        <v>Dissertação</v>
      </c>
      <c r="B39" s="98">
        <f>'Inserção até 2020'!B39</f>
        <v>43868</v>
      </c>
      <c r="C39">
        <f>'Inserção até 2020'!C39</f>
        <v>0</v>
      </c>
      <c r="D39" s="97">
        <f>'Inserção até 2020'!D39</f>
        <v>0</v>
      </c>
      <c r="E39" t="str">
        <f>'Inserção até 2020'!E39</f>
        <v>Ana Paula Valadares da Silva</v>
      </c>
      <c r="F39" t="str">
        <f>'Inserção até 2020'!F39</f>
        <v>Marco Aurélio Carbone Carneiro</v>
      </c>
      <c r="G39" t="str">
        <f>'Inserção até 2020'!G39</f>
        <v>Doutorado</v>
      </c>
      <c r="H39" t="str">
        <f>'Inserção até 2020'!H39</f>
        <v>Universidade Federal de Lavras</v>
      </c>
      <c r="I39" t="str">
        <f>'Inserção até 2020'!I39</f>
        <v>UFLA</v>
      </c>
      <c r="J39" t="str">
        <f>'Inserção até 2020'!J39</f>
        <v>Programa de Pós-Graduação em Ciência do Solo (PPGCS)</v>
      </c>
      <c r="K39">
        <f>'Inserção até 2020'!K39</f>
        <v>0</v>
      </c>
      <c r="L39">
        <f>'Inserção até 2020'!L39</f>
        <v>0</v>
      </c>
      <c r="M39" s="97">
        <f>'Inserção até 2020'!M39</f>
        <v>43921</v>
      </c>
      <c r="N39" t="str">
        <f>'Inserção até 2020'!N39</f>
        <v>http://lattes.cnpq.br/6840446933338964</v>
      </c>
    </row>
    <row r="40" spans="1:14" hidden="1" x14ac:dyDescent="0.2">
      <c r="A40" t="str">
        <f>'Inserção até 2020'!A40</f>
        <v>Dissertação</v>
      </c>
      <c r="B40" s="98">
        <f>'Inserção até 2020'!B40</f>
        <v>36469</v>
      </c>
      <c r="C40" t="str">
        <f>'Inserção até 2020'!C40</f>
        <v>Tese</v>
      </c>
      <c r="D40" s="97">
        <f>'Inserção até 2020'!D40</f>
        <v>38205</v>
      </c>
      <c r="E40" t="str">
        <f>'Inserção até 2020'!E40</f>
        <v>Ana Rosa Ribeiro Bastos</v>
      </c>
      <c r="F40" t="str">
        <f>'Inserção até 2020'!F40</f>
        <v>Janice Guedes de Carvalho/Janice Guedes de Carvalho</v>
      </c>
      <c r="G40" t="str">
        <f>'Inserção até 2020'!G40</f>
        <v>Fora da área</v>
      </c>
      <c r="H40">
        <f>'Inserção até 2020'!H40</f>
        <v>0</v>
      </c>
      <c r="I40">
        <f>'Inserção até 2020'!I40</f>
        <v>0</v>
      </c>
      <c r="J40">
        <f>'Inserção até 2020'!J40</f>
        <v>0</v>
      </c>
      <c r="K40" t="str">
        <f>'Inserção até 2020'!K40</f>
        <v>Fora da área</v>
      </c>
      <c r="L40">
        <f>'Inserção até 2020'!L40</f>
        <v>0</v>
      </c>
      <c r="M40" s="97">
        <f>'Inserção até 2020'!M40</f>
        <v>42174</v>
      </c>
      <c r="N40">
        <f>'Inserção até 2020'!N40</f>
        <v>0</v>
      </c>
    </row>
    <row r="41" spans="1:14" hidden="1" x14ac:dyDescent="0.2">
      <c r="A41" t="str">
        <f>'Inserção até 2020'!A41</f>
        <v>Dissertação</v>
      </c>
      <c r="B41" s="98" t="str">
        <f>'Inserção até 2020'!B41</f>
        <v>xx/xx/1988</v>
      </c>
      <c r="C41">
        <f>'Inserção até 2020'!C41</f>
        <v>0</v>
      </c>
      <c r="D41" s="97">
        <f>'Inserção até 2020'!D41</f>
        <v>0</v>
      </c>
      <c r="E41" t="str">
        <f>'Inserção até 2020'!E41</f>
        <v>Anacleto Ranuflo dos Santos</v>
      </c>
      <c r="F41" t="str">
        <f>'Inserção até 2020'!F41</f>
        <v>Fabiano Ribeiro do Vale</v>
      </c>
      <c r="G41" t="str">
        <f>'Inserção até 2020'!G41</f>
        <v xml:space="preserve">Docente </v>
      </c>
      <c r="H41" t="str">
        <f>'Inserção até 2020'!H41</f>
        <v>Universidade Federal do Recôncavo da Bahia</v>
      </c>
      <c r="I41" t="str">
        <f>'Inserção até 2020'!I41</f>
        <v>UFRB</v>
      </c>
      <c r="J41" t="str">
        <f>'Inserção até 2020'!J41</f>
        <v>Pública</v>
      </c>
      <c r="K41">
        <f>'Inserção até 2020'!K41</f>
        <v>0</v>
      </c>
      <c r="L41">
        <f>'Inserção até 2020'!L41</f>
        <v>0</v>
      </c>
      <c r="M41" s="97">
        <f>'Inserção até 2020'!M41</f>
        <v>43836</v>
      </c>
      <c r="N41">
        <f>'Inserção até 2020'!N41</f>
        <v>0</v>
      </c>
    </row>
    <row r="42" spans="1:14" hidden="1" x14ac:dyDescent="0.2">
      <c r="A42" t="str">
        <f>'Inserção até 2020'!A42</f>
        <v>Dissertação</v>
      </c>
      <c r="B42" s="98">
        <f>'Inserção até 2020'!B42</f>
        <v>40955</v>
      </c>
      <c r="C42">
        <f>'Inserção até 2020'!C42</f>
        <v>0</v>
      </c>
      <c r="D42" s="97">
        <f>'Inserção até 2020'!D42</f>
        <v>0</v>
      </c>
      <c r="E42" t="str">
        <f>'Inserção até 2020'!E42</f>
        <v>Analuiza Torres da Silva</v>
      </c>
      <c r="F42" t="str">
        <f>'Inserção até 2020'!F42</f>
        <v>Fatima Maria de Souza Moreira</v>
      </c>
      <c r="G42" t="str">
        <f>'Inserção até 2020'!G42</f>
        <v>Fora da área</v>
      </c>
      <c r="H42">
        <f>'Inserção até 2020'!H42</f>
        <v>0</v>
      </c>
      <c r="I42">
        <f>'Inserção até 2020'!I42</f>
        <v>0</v>
      </c>
      <c r="J42">
        <f>'Inserção até 2020'!J42</f>
        <v>0</v>
      </c>
      <c r="K42" t="str">
        <f>'Inserção até 2020'!K42</f>
        <v xml:space="preserve">Fora da área </v>
      </c>
      <c r="L42">
        <f>'Inserção até 2020'!L42</f>
        <v>0</v>
      </c>
      <c r="M42" s="97" t="str">
        <f>'Inserção até 2020'!M42</f>
        <v>20-02-2014</v>
      </c>
      <c r="N42" t="str">
        <f>'Inserção até 2020'!N42</f>
        <v>http://lattes.cnpq.br/7325949519231220</v>
      </c>
    </row>
    <row r="43" spans="1:14" hidden="1" x14ac:dyDescent="0.2">
      <c r="A43" t="str">
        <f>'Inserção até 2020'!A43</f>
        <v>Dissertação</v>
      </c>
      <c r="B43" s="98">
        <f>'Inserção até 2020'!B43</f>
        <v>37491</v>
      </c>
      <c r="C43">
        <f>'Inserção até 2020'!C43</f>
        <v>0</v>
      </c>
      <c r="D43" s="97">
        <f>'Inserção até 2020'!D43</f>
        <v>0</v>
      </c>
      <c r="E43" t="str">
        <f>'Inserção até 2020'!E43</f>
        <v>Anderson Lange</v>
      </c>
      <c r="F43" t="str">
        <f>'Inserção até 2020'!F43</f>
        <v>João José Marques</v>
      </c>
      <c r="G43" t="str">
        <f>'Inserção até 2020'!G43</f>
        <v xml:space="preserve">Docente </v>
      </c>
      <c r="H43" t="str">
        <f>'Inserção até 2020'!H43</f>
        <v>Universidade Federal de Mato Grosso</v>
      </c>
      <c r="I43" t="str">
        <f>'Inserção até 2020'!I43</f>
        <v>UFMT</v>
      </c>
      <c r="J43" t="str">
        <f>'Inserção até 2020'!J43</f>
        <v>Pública</v>
      </c>
      <c r="K43">
        <f>'Inserção até 2020'!K43</f>
        <v>0</v>
      </c>
      <c r="L43">
        <f>'Inserção até 2020'!L43</f>
        <v>0</v>
      </c>
      <c r="M43" s="97">
        <f>'Inserção até 2020'!M43</f>
        <v>43887</v>
      </c>
      <c r="N43">
        <f>'Inserção até 2020'!N43</f>
        <v>0</v>
      </c>
    </row>
    <row r="44" spans="1:14" hidden="1" x14ac:dyDescent="0.2">
      <c r="A44" t="str">
        <f>'Inserção até 2020'!A44</f>
        <v>Dissertação</v>
      </c>
      <c r="B44" s="98">
        <f>'Inserção até 2020'!B44</f>
        <v>42361</v>
      </c>
      <c r="C44" t="str">
        <f>'Inserção até 2020'!C44</f>
        <v>Tese</v>
      </c>
      <c r="D44" s="97">
        <f>'Inserção até 2020'!D44</f>
        <v>43671</v>
      </c>
      <c r="E44" t="str">
        <f>'Inserção até 2020'!E44</f>
        <v>Anderson Mendes Araújo</v>
      </c>
      <c r="F44" t="str">
        <f>'Inserção até 2020'!F44</f>
        <v>Guilherme Lopes</v>
      </c>
      <c r="G44" t="str">
        <f>'Inserção até 2020'!G44</f>
        <v xml:space="preserve">Docente </v>
      </c>
      <c r="H44" t="str">
        <f>'Inserção até 2020'!H44</f>
        <v>Instituto Nacional da Propriedade Industrial</v>
      </c>
      <c r="I44" t="str">
        <f>'Inserção até 2020'!I44</f>
        <v>INPI</v>
      </c>
      <c r="J44" t="str">
        <f>'Inserção até 2020'!J44</f>
        <v>Pública</v>
      </c>
      <c r="K44" t="str">
        <f>'Inserção até 2020'!K44</f>
        <v>Pesquisador</v>
      </c>
      <c r="L44">
        <f>'Inserção até 2020'!L44</f>
        <v>0</v>
      </c>
      <c r="M44" s="97">
        <f>'Inserção até 2020'!M44</f>
        <v>43765</v>
      </c>
      <c r="N44" t="str">
        <f>'Inserção até 2020'!N44</f>
        <v>http://lattes.cnpq.br/0547339079127636</v>
      </c>
    </row>
    <row r="45" spans="1:14" x14ac:dyDescent="0.2">
      <c r="A45" t="str">
        <f>'Inserção até 2020'!A45</f>
        <v>Dissertação</v>
      </c>
      <c r="B45" s="98">
        <f>'Inserção até 2020'!B45</f>
        <v>35107</v>
      </c>
      <c r="C45">
        <f>'Inserção até 2020'!C45</f>
        <v>0</v>
      </c>
      <c r="D45" s="97">
        <f>'Inserção até 2020'!D45</f>
        <v>0</v>
      </c>
      <c r="E45" t="str">
        <f>'Inserção até 2020'!E45</f>
        <v>André Aguirre Ramos</v>
      </c>
      <c r="F45" t="str">
        <f>'Inserção até 2020'!F45</f>
        <v>Fabiano Ribeiro do Vale</v>
      </c>
      <c r="G45" t="str">
        <f>'Inserção até 2020'!G45</f>
        <v>Funcionalismo Privado</v>
      </c>
      <c r="H45" t="str">
        <f>'Inserção até 2020'!H45</f>
        <v>Aguirre e Ramos - Consultoria e Treinamento Ltda.</v>
      </c>
      <c r="I45">
        <f>'Inserção até 2020'!I45</f>
        <v>0</v>
      </c>
      <c r="J45">
        <f>'Inserção até 2020'!J45</f>
        <v>0</v>
      </c>
      <c r="K45">
        <f>'Inserção até 2020'!K45</f>
        <v>0</v>
      </c>
      <c r="L45">
        <f>'Inserção até 2020'!L45</f>
        <v>0</v>
      </c>
      <c r="M45" s="97" t="str">
        <f>'Inserção até 2020'!M45</f>
        <v>Sem Currículo Lattes</v>
      </c>
      <c r="N45">
        <f>'Inserção até 2020'!N45</f>
        <v>0</v>
      </c>
    </row>
    <row r="46" spans="1:14" x14ac:dyDescent="0.2">
      <c r="A46" t="str">
        <f>'Inserção até 2020'!A46</f>
        <v>Dissertação</v>
      </c>
      <c r="B46" s="98">
        <f>'Inserção até 2020'!B46</f>
        <v>42479</v>
      </c>
      <c r="C46" t="str">
        <f>'Inserção até 2020'!C46</f>
        <v>Tese</v>
      </c>
      <c r="D46" s="97">
        <f>'Inserção até 2020'!D46</f>
        <v>44225</v>
      </c>
      <c r="E46" t="str">
        <f>'Inserção até 2020'!E46</f>
        <v>Andre Baldansi Andrade</v>
      </c>
      <c r="F46" t="str">
        <f>'Inserção até 2020'!F46</f>
        <v>Douglas Ramos Guelfi Silva</v>
      </c>
      <c r="G46" t="str">
        <f>'Inserção até 2020'!G46</f>
        <v>Funcionalismo Privado</v>
      </c>
      <c r="H46" t="str">
        <f>'Inserção até 2020'!H46</f>
        <v>TMF fertilizantes</v>
      </c>
      <c r="I46">
        <f>'Inserção até 2020'!I46</f>
        <v>0</v>
      </c>
      <c r="J46">
        <f>'Inserção até 2020'!J46</f>
        <v>0</v>
      </c>
      <c r="K46">
        <f>'Inserção até 2020'!K46</f>
        <v>0</v>
      </c>
      <c r="L46">
        <f>'Inserção até 2020'!L46</f>
        <v>0</v>
      </c>
      <c r="M46" s="97">
        <f>'Inserção até 2020'!M46</f>
        <v>43957</v>
      </c>
      <c r="N46" t="str">
        <f>'Inserção até 2020'!N46</f>
        <v>https://orcid.org/0000-0002-1701-6127</v>
      </c>
    </row>
    <row r="47" spans="1:14" hidden="1" x14ac:dyDescent="0.2">
      <c r="A47" t="str">
        <f>'Inserção até 2020'!A47</f>
        <v>Dissertação</v>
      </c>
      <c r="B47" s="98">
        <f>'Inserção até 2020'!B47</f>
        <v>42478</v>
      </c>
      <c r="C47" t="str">
        <f>'Inserção até 2020'!C47</f>
        <v>Tese</v>
      </c>
      <c r="D47" s="97">
        <f>'Inserção até 2020'!D47</f>
        <v>44187</v>
      </c>
      <c r="E47" t="str">
        <f>'Inserção até 2020'!E47</f>
        <v>Andre Leite Silva</v>
      </c>
      <c r="F47" t="str">
        <f>'Inserção até 2020'!F47</f>
        <v>Douglas Ramos Guelfi Silva</v>
      </c>
      <c r="G47" t="str">
        <f>'Inserção até 2020'!G47</f>
        <v xml:space="preserve">Docente </v>
      </c>
      <c r="H47" t="str">
        <f>'Inserção até 2020'!H47</f>
        <v>Faculdade de Ensino Superior e Formação Integral</v>
      </c>
      <c r="I47" t="str">
        <f>'Inserção até 2020'!I47</f>
        <v>FAEF</v>
      </c>
      <c r="J47" t="str">
        <f>'Inserção até 2020'!J47</f>
        <v>Privada</v>
      </c>
      <c r="K47" t="str">
        <f>'Inserção até 2020'!K47</f>
        <v>Garça, SP</v>
      </c>
      <c r="L47">
        <f>'Inserção até 2020'!L47</f>
        <v>0</v>
      </c>
      <c r="M47" s="97">
        <f>'Inserção até 2020'!M47</f>
        <v>44188</v>
      </c>
      <c r="N47" t="str">
        <f>'Inserção até 2020'!N47</f>
        <v>http://lattes.cnpq.br/1382348288250075</v>
      </c>
    </row>
    <row r="48" spans="1:14" x14ac:dyDescent="0.2">
      <c r="A48" t="str">
        <f>'Inserção até 2020'!A48</f>
        <v>Dissertação</v>
      </c>
      <c r="B48" s="98">
        <f>'Inserção até 2020'!B48</f>
        <v>38195</v>
      </c>
      <c r="C48">
        <f>'Inserção até 2020'!C48</f>
        <v>0</v>
      </c>
      <c r="D48" s="97">
        <f>'Inserção até 2020'!D48</f>
        <v>0</v>
      </c>
      <c r="E48" t="str">
        <f>'Inserção até 2020'!E48</f>
        <v>André Luiz Lima Soares</v>
      </c>
      <c r="F48" t="str">
        <f>'Inserção até 2020'!F48</f>
        <v>Fatima Maria de Souza Moreira</v>
      </c>
      <c r="G48" t="str">
        <f>'Inserção até 2020'!G48</f>
        <v>Funcionalismo Privado</v>
      </c>
      <c r="H48" t="str">
        <f>'Inserção até 2020'!H48</f>
        <v>Pioneira MT</v>
      </c>
      <c r="I48">
        <f>'Inserção até 2020'!I48</f>
        <v>0</v>
      </c>
      <c r="J48">
        <f>'Inserção até 2020'!J48</f>
        <v>0</v>
      </c>
      <c r="K48">
        <f>'Inserção até 2020'!K48</f>
        <v>0</v>
      </c>
      <c r="L48">
        <f>'Inserção até 2020'!L48</f>
        <v>0</v>
      </c>
      <c r="M48" s="97" t="str">
        <f>'Inserção até 2020'!M48</f>
        <v>Sem Currículo Lattes</v>
      </c>
      <c r="N48">
        <f>'Inserção até 2020'!N48</f>
        <v>0</v>
      </c>
    </row>
    <row r="49" spans="1:14" x14ac:dyDescent="0.2">
      <c r="A49" t="str">
        <f>'Inserção até 2020'!A49</f>
        <v>Dissertação</v>
      </c>
      <c r="B49" s="98">
        <f>'Inserção até 2020'!B49</f>
        <v>37519</v>
      </c>
      <c r="C49">
        <f>'Inserção até 2020'!C49</f>
        <v>0</v>
      </c>
      <c r="D49" s="97">
        <f>'Inserção até 2020'!D49</f>
        <v>0</v>
      </c>
      <c r="E49" t="str">
        <f>'Inserção até 2020'!E49</f>
        <v>Andrei Rodrigo Cabbau</v>
      </c>
      <c r="F49" t="str">
        <f>'Inserção até 2020'!F49</f>
        <v>Valdemar Faquin</v>
      </c>
      <c r="G49" t="str">
        <f>'Inserção até 2020'!G49</f>
        <v>Funcionalismo Privado</v>
      </c>
      <c r="H49">
        <f>'Inserção até 2020'!H49</f>
        <v>0</v>
      </c>
      <c r="I49">
        <f>'Inserção até 2020'!I49</f>
        <v>0</v>
      </c>
      <c r="J49">
        <f>'Inserção até 2020'!J49</f>
        <v>0</v>
      </c>
      <c r="K49" t="str">
        <f>'Inserção até 2020'!K49</f>
        <v>Buscando recolocação no mercado sucroalcooleiro</v>
      </c>
      <c r="L49">
        <f>'Inserção até 2020'!L49</f>
        <v>0</v>
      </c>
      <c r="M49" s="97">
        <f>'Inserção até 2020'!M49</f>
        <v>37405</v>
      </c>
      <c r="N49">
        <f>'Inserção até 2020'!N49</f>
        <v>0</v>
      </c>
    </row>
    <row r="50" spans="1:14" hidden="1" x14ac:dyDescent="0.2">
      <c r="A50" t="str">
        <f>'Inserção até 2020'!A50</f>
        <v>Dissertação</v>
      </c>
      <c r="B50" s="98">
        <f>'Inserção até 2020'!B50</f>
        <v>42188</v>
      </c>
      <c r="C50">
        <f>'Inserção até 2020'!C50</f>
        <v>0</v>
      </c>
      <c r="D50" s="97">
        <f>'Inserção até 2020'!D50</f>
        <v>0</v>
      </c>
      <c r="E50" t="str">
        <f>'Inserção até 2020'!E50</f>
        <v>Andressa de Paula Naves</v>
      </c>
      <c r="F50" t="str">
        <f>'Inserção até 2020'!F50</f>
        <v>Marco Aurélio Carbone Carneiro</v>
      </c>
      <c r="G50" t="str">
        <f>'Inserção até 2020'!G50</f>
        <v>Fora da área</v>
      </c>
      <c r="H50">
        <f>'Inserção até 2020'!H50</f>
        <v>0</v>
      </c>
      <c r="I50">
        <f>'Inserção até 2020'!I50</f>
        <v>0</v>
      </c>
      <c r="J50" t="str">
        <f>'Inserção até 2020'!J50</f>
        <v xml:space="preserve">Fora da área - </v>
      </c>
      <c r="K50">
        <f>'Inserção até 2020'!K50</f>
        <v>0</v>
      </c>
      <c r="L50">
        <f>'Inserção até 2020'!L50</f>
        <v>0</v>
      </c>
      <c r="M50" s="97">
        <f>'Inserção até 2020'!M50</f>
        <v>42767</v>
      </c>
      <c r="N50" t="str">
        <f>'Inserção até 2020'!N50</f>
        <v>http://lattes.cnpq.br/2731699948067144</v>
      </c>
    </row>
    <row r="51" spans="1:14" x14ac:dyDescent="0.2">
      <c r="A51" t="str">
        <f>'Inserção até 2020'!A51</f>
        <v>Dissertação</v>
      </c>
      <c r="B51" s="98">
        <f>'Inserção até 2020'!B51</f>
        <v>33507</v>
      </c>
      <c r="C51">
        <f>'Inserção até 2020'!C51</f>
        <v>0</v>
      </c>
      <c r="D51" s="97">
        <f>'Inserção até 2020'!D51</f>
        <v>0</v>
      </c>
      <c r="E51" t="str">
        <f>'Inserção até 2020'!E51</f>
        <v>Anísio José Diniz</v>
      </c>
      <c r="F51" t="str">
        <f>'Inserção até 2020'!F51</f>
        <v>Mozart Martins Ferreira</v>
      </c>
      <c r="G51" t="str">
        <f>'Inserção até 2020'!G51</f>
        <v>Funcionalismo Público</v>
      </c>
      <c r="H51" t="str">
        <f>'Inserção até 2020'!H51</f>
        <v>Empresa Brasileira de Pesquisa Agropecuária</v>
      </c>
      <c r="I51" t="str">
        <f>'Inserção até 2020'!I51</f>
        <v>EMBRAPA</v>
      </c>
      <c r="J51" t="str">
        <f>'Inserção até 2020'!J51</f>
        <v>Pesquisador</v>
      </c>
      <c r="K51" t="str">
        <f>'Inserção até 2020'!K51</f>
        <v>Café</v>
      </c>
      <c r="L51" t="str">
        <f>'Inserção até 2020'!L51</f>
        <v>AUTARQUIAS FEDERAIS/ESTADUAIS</v>
      </c>
      <c r="M51" s="97">
        <f>'Inserção até 2020'!M51</f>
        <v>43321</v>
      </c>
      <c r="N51">
        <f>'Inserção até 2020'!N51</f>
        <v>0</v>
      </c>
    </row>
    <row r="52" spans="1:14" hidden="1" x14ac:dyDescent="0.2">
      <c r="A52" t="str">
        <f>'Inserção até 2020'!A52</f>
        <v>Dissertação</v>
      </c>
      <c r="B52" s="98">
        <f>'Inserção até 2020'!B52</f>
        <v>43517</v>
      </c>
      <c r="C52">
        <f>'Inserção até 2020'!C52</f>
        <v>0</v>
      </c>
      <c r="D52" s="97">
        <f>'Inserção até 2020'!D52</f>
        <v>0</v>
      </c>
      <c r="E52" t="str">
        <f>'Inserção até 2020'!E52</f>
        <v>Anita Fernanda dos Santos Teixeira</v>
      </c>
      <c r="F52" t="str">
        <f>'Inserção até 2020'!F52</f>
        <v>Fatima Maria de Souza Moreira</v>
      </c>
      <c r="G52" t="str">
        <f>'Inserção até 2020'!G52</f>
        <v>Pós-doutorado</v>
      </c>
      <c r="H52" t="str">
        <f>'Inserção até 2020'!H52</f>
        <v>Universidade Federal de Lavras</v>
      </c>
      <c r="I52" t="str">
        <f>'Inserção até 2020'!I52</f>
        <v>UFLA</v>
      </c>
      <c r="J52" t="str">
        <f>'Inserção até 2020'!J52</f>
        <v>Programa de Pós-Graduação em Ciência do Solo (PPGCS)</v>
      </c>
      <c r="K52">
        <f>'Inserção até 2020'!K52</f>
        <v>0</v>
      </c>
      <c r="L52">
        <f>'Inserção até 2020'!L52</f>
        <v>0</v>
      </c>
      <c r="M52" s="97">
        <f>'Inserção até 2020'!M52</f>
        <v>44315</v>
      </c>
      <c r="N52" t="str">
        <f>'Inserção até 2020'!N52</f>
        <v>http://lattes.cnpq.br/1837046842639391</v>
      </c>
    </row>
    <row r="53" spans="1:14" hidden="1" x14ac:dyDescent="0.2">
      <c r="A53" t="str">
        <f>'Inserção até 2020'!A53</f>
        <v>Dissertação</v>
      </c>
      <c r="B53" s="98">
        <f>'Inserção até 2020'!B53</f>
        <v>39584</v>
      </c>
      <c r="C53" t="str">
        <f>'Inserção até 2020'!C53</f>
        <v>Tese</v>
      </c>
      <c r="D53" s="97">
        <f>'Inserção até 2020'!D53</f>
        <v>40599</v>
      </c>
      <c r="E53" t="str">
        <f>'Inserção até 2020'!E53</f>
        <v>Anna Hoffmann Oliveira</v>
      </c>
      <c r="F53" t="str">
        <f>'Inserção até 2020'!F53</f>
        <v>Marx Leandro Naves Silva/Marx Leandro Naves Silva</v>
      </c>
      <c r="G53" t="str">
        <f>'Inserção até 2020'!G53</f>
        <v xml:space="preserve">Docente </v>
      </c>
      <c r="H53" t="str">
        <f>'Inserção até 2020'!H53</f>
        <v>Universidade Federal de São Carlos</v>
      </c>
      <c r="I53" t="str">
        <f>'Inserção até 2020'!I53</f>
        <v>UFSCAR</v>
      </c>
      <c r="J53" t="str">
        <f>'Inserção até 2020'!J53</f>
        <v>Pública</v>
      </c>
      <c r="K53" t="str">
        <f>'Inserção até 2020'!K53</f>
        <v>Professora Adjunta, Campus Araras</v>
      </c>
      <c r="L53">
        <f>'Inserção até 2020'!L53</f>
        <v>0</v>
      </c>
      <c r="M53" s="97">
        <f>'Inserção até 2020'!M53</f>
        <v>44307</v>
      </c>
      <c r="N53" t="str">
        <f>'Inserção até 2020'!N53</f>
        <v>http://lattes.cnpq.br/6666918682171234</v>
      </c>
    </row>
    <row r="54" spans="1:14" hidden="1" x14ac:dyDescent="0.2">
      <c r="A54">
        <f>'Inserção até 2020'!A54</f>
        <v>0</v>
      </c>
      <c r="B54" s="98">
        <f>'Inserção até 2020'!B54</f>
        <v>0</v>
      </c>
      <c r="C54" t="str">
        <f>'Inserção até 2020'!C54</f>
        <v>Tese</v>
      </c>
      <c r="D54" s="97">
        <f>'Inserção até 2020'!D54</f>
        <v>37085</v>
      </c>
      <c r="E54" t="str">
        <f>'Inserção até 2020'!E54</f>
        <v>Antonio Carlos Tadeu Vitorino</v>
      </c>
      <c r="F54" t="str">
        <f>'Inserção até 2020'!F54</f>
        <v>Mozart Martins Ferreira</v>
      </c>
      <c r="G54" t="str">
        <f>'Inserção até 2020'!G54</f>
        <v xml:space="preserve">Docente </v>
      </c>
      <c r="H54" t="str">
        <f>'Inserção até 2020'!H54</f>
        <v>Universidade Federal da Grande Dourados</v>
      </c>
      <c r="I54" t="str">
        <f>'Inserção até 2020'!I54</f>
        <v>UFGD</v>
      </c>
      <c r="J54" t="str">
        <f>'Inserção até 2020'!J54</f>
        <v>Pública</v>
      </c>
      <c r="K54">
        <f>'Inserção até 2020'!K54</f>
        <v>0</v>
      </c>
      <c r="L54">
        <f>'Inserção até 2020'!L54</f>
        <v>0</v>
      </c>
      <c r="M54" s="97">
        <f>'Inserção até 2020'!M54</f>
        <v>43514</v>
      </c>
      <c r="N54">
        <f>'Inserção até 2020'!N54</f>
        <v>0</v>
      </c>
    </row>
    <row r="55" spans="1:14" hidden="1" x14ac:dyDescent="0.2">
      <c r="A55" t="str">
        <f>'Inserção até 2020'!A55</f>
        <v>Dissertação</v>
      </c>
      <c r="B55" s="98" t="str">
        <f>'Inserção até 2020'!B55</f>
        <v>xx/xx/1988</v>
      </c>
      <c r="C55">
        <f>'Inserção até 2020'!C55</f>
        <v>0</v>
      </c>
      <c r="D55" s="97">
        <f>'Inserção até 2020'!D55</f>
        <v>0</v>
      </c>
      <c r="E55" t="str">
        <f>'Inserção até 2020'!E55</f>
        <v>Antônio Carlos Vargas Motta</v>
      </c>
      <c r="F55" t="str">
        <f>'Inserção até 2020'!F55</f>
        <v>Janice Guedes de Carvalho</v>
      </c>
      <c r="G55" t="str">
        <f>'Inserção até 2020'!G55</f>
        <v xml:space="preserve">Docente </v>
      </c>
      <c r="H55" t="str">
        <f>'Inserção até 2020'!H55</f>
        <v>Universidade Federal do Paraná</v>
      </c>
      <c r="I55" t="str">
        <f>'Inserção até 2020'!I55</f>
        <v>UFPR</v>
      </c>
      <c r="J55" t="str">
        <f>'Inserção até 2020'!J55</f>
        <v>Pública</v>
      </c>
      <c r="K55">
        <f>'Inserção até 2020'!K55</f>
        <v>0</v>
      </c>
      <c r="L55">
        <f>'Inserção até 2020'!L55</f>
        <v>0</v>
      </c>
      <c r="M55" s="97">
        <f>'Inserção até 2020'!M55</f>
        <v>43892</v>
      </c>
      <c r="N55">
        <f>'Inserção até 2020'!N55</f>
        <v>0</v>
      </c>
    </row>
    <row r="56" spans="1:14" x14ac:dyDescent="0.2">
      <c r="A56" t="str">
        <f>'Inserção até 2020'!A56</f>
        <v>Dissertação</v>
      </c>
      <c r="B56" s="98">
        <f>'Inserção até 2020'!B56</f>
        <v>38035</v>
      </c>
      <c r="C56" t="str">
        <f>'Inserção até 2020'!C56</f>
        <v>Tese</v>
      </c>
      <c r="D56" s="97">
        <f>'Inserção até 2020'!D56</f>
        <v>39230</v>
      </c>
      <c r="E56" t="str">
        <f>'Inserção até 2020'!E56</f>
        <v>Antonio Claret de Oliveira Junior</v>
      </c>
      <c r="F56" t="str">
        <f>'Inserção até 2020'!F56</f>
        <v>Valdemar Faquin/Carlos Alberto Silva</v>
      </c>
      <c r="G56" t="str">
        <f>'Inserção até 2020'!G56</f>
        <v>Funcionalismo Público</v>
      </c>
      <c r="H56" t="str">
        <f>'Inserção até 2020'!H56</f>
        <v>Instituto Nacional de Colonização e Reforma Agrária</v>
      </c>
      <c r="I56" t="str">
        <f>'Inserção até 2020'!I56</f>
        <v>INCRA</v>
      </c>
      <c r="J56" t="str">
        <f>'Inserção até 2020'!J56</f>
        <v>Perito</v>
      </c>
      <c r="K56">
        <f>'Inserção até 2020'!K56</f>
        <v>0</v>
      </c>
      <c r="L56" t="str">
        <f>'Inserção até 2020'!L56</f>
        <v>AUTARQUIAS FEDERAIS/ESTADUAIS</v>
      </c>
      <c r="M56" s="97">
        <f>'Inserção até 2020'!M56</f>
        <v>40500</v>
      </c>
      <c r="N56" t="str">
        <f>'Inserção até 2020'!N56</f>
        <v>http://lattes.cnpq.br/7376077625914257</v>
      </c>
    </row>
    <row r="57" spans="1:14" x14ac:dyDescent="0.2">
      <c r="A57" t="str">
        <f>'Inserção até 2020'!A57</f>
        <v>Dissertação</v>
      </c>
      <c r="B57" s="98" t="str">
        <f>'Inserção até 2020'!B57</f>
        <v>xx/xx/1988</v>
      </c>
      <c r="C57">
        <f>'Inserção até 2020'!C57</f>
        <v>0</v>
      </c>
      <c r="D57" s="97">
        <f>'Inserção até 2020'!D57</f>
        <v>0</v>
      </c>
      <c r="E57" t="str">
        <f>'Inserção até 2020'!E57</f>
        <v>Antonio Eduardo Furtini Neto</v>
      </c>
      <c r="F57" t="str">
        <f>'Inserção até 2020'!F57</f>
        <v>Fabiano Ribeiro do Vale</v>
      </c>
      <c r="G57" t="str">
        <f>'Inserção até 2020'!G57</f>
        <v>Funcionalismo Privado</v>
      </c>
      <c r="H57" t="str">
        <f>'Inserção até 2020'!H57</f>
        <v>Centro Tecnológico COMIGO</v>
      </c>
      <c r="I57">
        <f>'Inserção até 2020'!I57</f>
        <v>0</v>
      </c>
      <c r="J57" t="str">
        <f>'Inserção até 2020'!J57</f>
        <v>Pesquisador</v>
      </c>
      <c r="K57" t="str">
        <f>'Inserção até 2020'!K57</f>
        <v xml:space="preserve">Professor Aposentado UFLA </v>
      </c>
      <c r="L57">
        <f>'Inserção até 2020'!L57</f>
        <v>0</v>
      </c>
      <c r="M57" s="97">
        <f>'Inserção até 2020'!M57</f>
        <v>43846</v>
      </c>
      <c r="N57">
        <f>'Inserção até 2020'!N57</f>
        <v>0</v>
      </c>
    </row>
    <row r="58" spans="1:14" x14ac:dyDescent="0.2">
      <c r="A58" t="str">
        <f>'Inserção até 2020'!A58</f>
        <v>Dissertação</v>
      </c>
      <c r="B58" s="98" t="str">
        <f>'Inserção até 2020'!B58</f>
        <v>xx/xx/1987</v>
      </c>
      <c r="C58">
        <f>'Inserção até 2020'!C58</f>
        <v>0</v>
      </c>
      <c r="D58" s="97">
        <f>'Inserção até 2020'!D58</f>
        <v>0</v>
      </c>
      <c r="E58" t="str">
        <f>'Inserção até 2020'!E58</f>
        <v>Antônio Marcos Coelho</v>
      </c>
      <c r="F58" t="str">
        <f>'Inserção até 2020'!F58</f>
        <v>Geraldo Aparecido de Aquino Guedes</v>
      </c>
      <c r="G58" t="str">
        <f>'Inserção até 2020'!G58</f>
        <v>Funcionalismo Público</v>
      </c>
      <c r="H58" t="str">
        <f>'Inserção até 2020'!H58</f>
        <v>Empresa Brasileira de Pesquisa Agropecuária</v>
      </c>
      <c r="I58" t="str">
        <f>'Inserção até 2020'!I58</f>
        <v>EMBRAPA</v>
      </c>
      <c r="J58" t="str">
        <f>'Inserção até 2020'!J58</f>
        <v>Pesquisador</v>
      </c>
      <c r="K58" t="str">
        <f>'Inserção até 2020'!K58</f>
        <v>Milho e Sorgo</v>
      </c>
      <c r="L58" t="str">
        <f>'Inserção até 2020'!L58</f>
        <v>AUTARQUIAS FEDERAIS/ESTADUAIS</v>
      </c>
      <c r="M58" s="97">
        <f>'Inserção até 2020'!M58</f>
        <v>41844</v>
      </c>
      <c r="N58">
        <f>'Inserção até 2020'!N58</f>
        <v>0</v>
      </c>
    </row>
    <row r="59" spans="1:14" x14ac:dyDescent="0.2">
      <c r="A59" t="str">
        <f>'Inserção até 2020'!A59</f>
        <v>Dissertação</v>
      </c>
      <c r="B59" s="98">
        <f>'Inserção até 2020'!B59</f>
        <v>37823</v>
      </c>
      <c r="C59">
        <f>'Inserção até 2020'!C59</f>
        <v>0</v>
      </c>
      <c r="D59" s="97">
        <f>'Inserção até 2020'!D59</f>
        <v>0</v>
      </c>
      <c r="E59" t="str">
        <f>'Inserção até 2020'!E59</f>
        <v>Antonio Marcos da Silva</v>
      </c>
      <c r="F59" t="str">
        <f>'Inserção até 2020'!F59</f>
        <v>Nilton Curi</v>
      </c>
      <c r="G59" t="str">
        <f>'Inserção até 2020'!G59</f>
        <v>Funcionalismo Privado</v>
      </c>
      <c r="H59" t="str">
        <f>'Inserção até 2020'!H59</f>
        <v>Centro de Tecnologia Canavieira</v>
      </c>
      <c r="I59" t="str">
        <f>'Inserção até 2020'!I59</f>
        <v>CTC</v>
      </c>
      <c r="J59">
        <f>'Inserção até 2020'!J59</f>
        <v>0</v>
      </c>
      <c r="K59">
        <f>'Inserção até 2020'!K59</f>
        <v>0</v>
      </c>
      <c r="L59">
        <f>'Inserção até 2020'!L59</f>
        <v>0</v>
      </c>
      <c r="M59" s="97">
        <f>'Inserção até 2020'!M59</f>
        <v>41839</v>
      </c>
      <c r="N59">
        <f>'Inserção até 2020'!N59</f>
        <v>0</v>
      </c>
    </row>
    <row r="60" spans="1:14" hidden="1" x14ac:dyDescent="0.2">
      <c r="A60">
        <f>'Inserção até 2020'!A60</f>
        <v>0</v>
      </c>
      <c r="B60" s="98">
        <f>'Inserção até 2020'!B60</f>
        <v>0</v>
      </c>
      <c r="C60" t="str">
        <f>'Inserção até 2020'!C60</f>
        <v>Tese</v>
      </c>
      <c r="D60" s="97">
        <f>'Inserção até 2020'!D60</f>
        <v>36623</v>
      </c>
      <c r="E60" t="str">
        <f>'Inserção até 2020'!E60</f>
        <v>Antonio Rodrigues Fernandes</v>
      </c>
      <c r="F60" t="str">
        <f>'Inserção até 2020'!F60</f>
        <v>Janice Guedes de Carvalho</v>
      </c>
      <c r="G60" t="str">
        <f>'Inserção até 2020'!G60</f>
        <v xml:space="preserve">Docente </v>
      </c>
      <c r="H60" t="str">
        <f>'Inserção até 2020'!H60</f>
        <v>Universidade Federal Rural da Amazônia</v>
      </c>
      <c r="I60" t="str">
        <f>'Inserção até 2020'!I60</f>
        <v>UFRA</v>
      </c>
      <c r="J60" t="str">
        <f>'Inserção até 2020'!J60</f>
        <v>Pública</v>
      </c>
      <c r="K60">
        <f>'Inserção até 2020'!K60</f>
        <v>0</v>
      </c>
      <c r="L60">
        <f>'Inserção até 2020'!L60</f>
        <v>0</v>
      </c>
      <c r="M60" s="97">
        <f>'Inserção até 2020'!M60</f>
        <v>43818</v>
      </c>
      <c r="N60">
        <f>'Inserção até 2020'!N60</f>
        <v>0</v>
      </c>
    </row>
    <row r="61" spans="1:14" hidden="1" x14ac:dyDescent="0.2">
      <c r="A61" t="str">
        <f>'Inserção até 2020'!A61</f>
        <v>Dissertação</v>
      </c>
      <c r="B61" s="98">
        <f>'Inserção até 2020'!B61</f>
        <v>39294</v>
      </c>
      <c r="C61">
        <f>'Inserção até 2020'!C61</f>
        <v>0</v>
      </c>
      <c r="D61" s="97">
        <f>'Inserção até 2020'!D61</f>
        <v>0</v>
      </c>
      <c r="E61" t="str">
        <f>'Inserção até 2020'!E61</f>
        <v>Aretusa Daniela Resende Mendes</v>
      </c>
      <c r="F61" t="str">
        <f>'Inserção até 2020'!F61</f>
        <v>Valdemar Faquin</v>
      </c>
      <c r="G61" t="str">
        <f>'Inserção até 2020'!G61</f>
        <v>Fora da área</v>
      </c>
      <c r="H61">
        <f>'Inserção até 2020'!H61</f>
        <v>0</v>
      </c>
      <c r="I61">
        <f>'Inserção até 2020'!I61</f>
        <v>0</v>
      </c>
      <c r="J61">
        <f>'Inserção até 2020'!J61</f>
        <v>0</v>
      </c>
      <c r="K61" t="str">
        <f>'Inserção até 2020'!K61</f>
        <v>Fora da área</v>
      </c>
      <c r="L61">
        <f>'Inserção até 2020'!L61</f>
        <v>0</v>
      </c>
      <c r="M61" s="97">
        <f>'Inserção até 2020'!M61</f>
        <v>44314</v>
      </c>
      <c r="N61" t="str">
        <f>'Inserção até 2020'!N61</f>
        <v>http://lattes.cnpq.br/7955021824074374</v>
      </c>
    </row>
    <row r="62" spans="1:14" hidden="1" x14ac:dyDescent="0.2">
      <c r="A62" t="str">
        <f>'Inserção até 2020'!A62</f>
        <v>Dissertação</v>
      </c>
      <c r="B62" s="98" t="str">
        <f>'Inserção até 2020'!B62</f>
        <v>xx/xx/1988</v>
      </c>
      <c r="C62">
        <f>'Inserção até 2020'!C62</f>
        <v>0</v>
      </c>
      <c r="D62" s="97">
        <f>'Inserção até 2020'!D62</f>
        <v>0</v>
      </c>
      <c r="E62" t="str">
        <f>'Inserção até 2020'!E62</f>
        <v>Armando José da Silva</v>
      </c>
      <c r="F62" t="str">
        <f>'Inserção até 2020'!F62</f>
        <v>Geraldo Aparecido de Aquino Guedes</v>
      </c>
      <c r="G62" t="str">
        <f>'Inserção até 2020'!G62</f>
        <v xml:space="preserve">Docente </v>
      </c>
      <c r="H62" t="str">
        <f>'Inserção até 2020'!H62</f>
        <v>Universidade Federal de Roraima</v>
      </c>
      <c r="I62" t="str">
        <f>'Inserção até 2020'!I62</f>
        <v>UFRR</v>
      </c>
      <c r="J62" t="str">
        <f>'Inserção até 2020'!J62</f>
        <v>Pública</v>
      </c>
      <c r="K62">
        <f>'Inserção até 2020'!K62</f>
        <v>0</v>
      </c>
      <c r="L62">
        <f>'Inserção até 2020'!L62</f>
        <v>0</v>
      </c>
      <c r="M62" s="97">
        <f>'Inserção até 2020'!M62</f>
        <v>43585</v>
      </c>
      <c r="N62">
        <f>'Inserção até 2020'!N62</f>
        <v>0</v>
      </c>
    </row>
    <row r="63" spans="1:14" x14ac:dyDescent="0.2">
      <c r="A63" t="str">
        <f>'Inserção até 2020'!A63</f>
        <v>Dissertação</v>
      </c>
      <c r="B63" s="98" t="str">
        <f>'Inserção até 2020'!B63</f>
        <v>xx/xx/1988</v>
      </c>
      <c r="C63">
        <f>'Inserção até 2020'!C63</f>
        <v>0</v>
      </c>
      <c r="D63" s="97">
        <f>'Inserção até 2020'!D63</f>
        <v>0</v>
      </c>
      <c r="E63" t="str">
        <f>'Inserção até 2020'!E63</f>
        <v>Arnaldo Colozzi Filho</v>
      </c>
      <c r="F63" t="str">
        <f>'Inserção até 2020'!F63</f>
        <v>José Oswaldo Siqueira</v>
      </c>
      <c r="G63" t="str">
        <f>'Inserção até 2020'!G63</f>
        <v>Funcionalismo Público</v>
      </c>
      <c r="H63" t="str">
        <f>'Inserção até 2020'!H63</f>
        <v>Instituto de Desenvolvimento Rural do Paraná</v>
      </c>
      <c r="I63" t="str">
        <f>'Inserção até 2020'!I63</f>
        <v>IAPAR</v>
      </c>
      <c r="J63" t="str">
        <f>'Inserção até 2020'!J63</f>
        <v>Pesquisador</v>
      </c>
      <c r="K63">
        <f>'Inserção até 2020'!K63</f>
        <v>0</v>
      </c>
      <c r="L63" t="str">
        <f>'Inserção até 2020'!L63</f>
        <v>EMPRESAS/INSTITUTOS ESTADUAIS DE PESQUISA</v>
      </c>
      <c r="M63" s="97">
        <f>'Inserção até 2020'!M63</f>
        <v>43285</v>
      </c>
      <c r="N63">
        <f>'Inserção até 2020'!N63</f>
        <v>0</v>
      </c>
    </row>
    <row r="64" spans="1:14" x14ac:dyDescent="0.2">
      <c r="A64" t="str">
        <f>'Inserção até 2020'!A64</f>
        <v>Dissertação</v>
      </c>
      <c r="B64" s="98">
        <f>'Inserção até 2020'!B64</f>
        <v>37832</v>
      </c>
      <c r="C64" t="str">
        <f>'Inserção até 2020'!C64</f>
        <v>Tese</v>
      </c>
      <c r="D64" s="97">
        <f>'Inserção até 2020'!D64</f>
        <v>38790</v>
      </c>
      <c r="E64" t="str">
        <f>'Inserção até 2020'!E64</f>
        <v>Arystides Resende Silva</v>
      </c>
      <c r="F64" t="str">
        <f>'Inserção até 2020'!F64</f>
        <v>Moacir de Souza Dias Junior/Moacir de Souza Dias Junior</v>
      </c>
      <c r="G64" t="str">
        <f>'Inserção até 2020'!G64</f>
        <v>Funcionalismo Público</v>
      </c>
      <c r="H64" t="str">
        <f>'Inserção até 2020'!H64</f>
        <v>Empresa Brasileira de Pesquisa Agropecuária</v>
      </c>
      <c r="I64" t="str">
        <f>'Inserção até 2020'!I64</f>
        <v>EMBRAPA</v>
      </c>
      <c r="J64" t="str">
        <f>'Inserção até 2020'!J64</f>
        <v>Pesquisador</v>
      </c>
      <c r="K64" t="str">
        <f>'Inserção até 2020'!K64</f>
        <v>Amazônia Oriental</v>
      </c>
      <c r="L64" t="str">
        <f>'Inserção até 2020'!L64</f>
        <v>AUTARQUIAS FEDERAIS/ESTADUAIS</v>
      </c>
      <c r="M64" s="97">
        <f>'Inserção até 2020'!M64</f>
        <v>44224</v>
      </c>
      <c r="N64" t="str">
        <f>'Inserção até 2020'!N64</f>
        <v>http://lattes.cnpq.br/1530381776730739</v>
      </c>
    </row>
    <row r="65" spans="1:14" hidden="1" x14ac:dyDescent="0.2">
      <c r="A65" t="str">
        <f>'Inserção até 2020'!A65</f>
        <v>Dissertação</v>
      </c>
      <c r="B65" s="98">
        <f>'Inserção até 2020'!B65</f>
        <v>40221</v>
      </c>
      <c r="C65">
        <f>'Inserção até 2020'!C65</f>
        <v>0</v>
      </c>
      <c r="D65" s="97">
        <f>'Inserção até 2020'!D65</f>
        <v>0</v>
      </c>
      <c r="E65" t="str">
        <f>'Inserção até 2020'!E65</f>
        <v>Ayeska Hubner Braga Nunes</v>
      </c>
      <c r="F65" t="str">
        <f>'Inserção até 2020'!F65</f>
        <v>Moacir de Souza Dias Junior</v>
      </c>
      <c r="G65" t="str">
        <f>'Inserção até 2020'!G65</f>
        <v>Preparatório para concurso</v>
      </c>
      <c r="H65">
        <f>'Inserção até 2020'!H65</f>
        <v>0</v>
      </c>
      <c r="I65">
        <f>'Inserção até 2020'!I65</f>
        <v>0</v>
      </c>
      <c r="J65">
        <f>'Inserção até 2020'!J65</f>
        <v>0</v>
      </c>
      <c r="K65" t="str">
        <f>'Inserção até 2020'!K65</f>
        <v>Preparação para concurso</v>
      </c>
      <c r="L65">
        <f>'Inserção até 2020'!L65</f>
        <v>0</v>
      </c>
      <c r="M65" s="97">
        <f>'Inserção até 2020'!M65</f>
        <v>41543</v>
      </c>
      <c r="N65" t="str">
        <f>'Inserção até 2020'!N65</f>
        <v>http://lattes.cnpq.br/2351201294306129</v>
      </c>
    </row>
    <row r="66" spans="1:14" hidden="1" x14ac:dyDescent="0.2">
      <c r="A66">
        <f>'Inserção até 2020'!A66</f>
        <v>0</v>
      </c>
      <c r="B66" s="98">
        <f>'Inserção até 2020'!B66</f>
        <v>0</v>
      </c>
      <c r="C66" t="str">
        <f>'Inserção até 2020'!C66</f>
        <v>Tese</v>
      </c>
      <c r="D66" s="97">
        <f>'Inserção até 2020'!D66</f>
        <v>44071</v>
      </c>
      <c r="E66" t="str">
        <f>'Inserção até 2020'!E66</f>
        <v>Barbara Olinda Nardis</v>
      </c>
      <c r="F66" t="str">
        <f>'Inserção até 2020'!F66</f>
        <v>Leonidas Carrijo Azevedo Melo</v>
      </c>
      <c r="G66" t="str">
        <f>'Inserção até 2020'!G66</f>
        <v>Autônomo</v>
      </c>
      <c r="H66">
        <f>'Inserção até 2020'!H66</f>
        <v>0</v>
      </c>
      <c r="I66">
        <f>'Inserção até 2020'!I66</f>
        <v>0</v>
      </c>
      <c r="J66" t="str">
        <f>'Inserção até 2020'!J66</f>
        <v>Microempresário</v>
      </c>
      <c r="K66">
        <f>'Inserção até 2020'!K66</f>
        <v>0</v>
      </c>
      <c r="L66">
        <f>'Inserção até 2020'!L66</f>
        <v>0</v>
      </c>
      <c r="M66" s="97">
        <f>'Inserção até 2020'!M66</f>
        <v>44326</v>
      </c>
      <c r="N66" t="str">
        <f>'Inserção até 2020'!N66</f>
        <v>http://lattes.cnpq.br/9468781871778948</v>
      </c>
    </row>
    <row r="67" spans="1:14" hidden="1" x14ac:dyDescent="0.2">
      <c r="A67" t="str">
        <f>'Inserção até 2020'!A67</f>
        <v>Dissertação</v>
      </c>
      <c r="B67" s="98">
        <f>'Inserção até 2020'!B67</f>
        <v>42061</v>
      </c>
      <c r="C67" t="str">
        <f>'Inserção até 2020'!C67</f>
        <v>Tese</v>
      </c>
      <c r="D67" s="97">
        <f>'Inserção até 2020'!D67</f>
        <v>43546</v>
      </c>
      <c r="E67" t="str">
        <f>'Inserção até 2020'!E67</f>
        <v>Barbara Pereira Christofaro Silva</v>
      </c>
      <c r="F67" t="str">
        <f>'Inserção até 2020'!F67</f>
        <v>Marx Leandro Naves Silva</v>
      </c>
      <c r="G67" t="str">
        <f>'Inserção até 2020'!G67</f>
        <v xml:space="preserve">Docente </v>
      </c>
      <c r="H67" t="str">
        <f>'Inserção até 2020'!H67</f>
        <v>Instituto Federal do Pará</v>
      </c>
      <c r="I67" t="str">
        <f>'Inserção até 2020'!I67</f>
        <v>IFPA</v>
      </c>
      <c r="J67" t="str">
        <f>'Inserção até 2020'!J67</f>
        <v>Pública</v>
      </c>
      <c r="K67" t="str">
        <f>'Inserção até 2020'!K67</f>
        <v>Professor EBTT, Campus Óbidos</v>
      </c>
      <c r="L67">
        <f>'Inserção até 2020'!L67</f>
        <v>0</v>
      </c>
      <c r="M67" s="97">
        <f>'Inserção até 2020'!M67</f>
        <v>44253</v>
      </c>
      <c r="N67" t="str">
        <f>'Inserção até 2020'!N67</f>
        <v>http://lattes.cnpq.br/6165248865810879</v>
      </c>
    </row>
    <row r="68" spans="1:14" hidden="1" x14ac:dyDescent="0.2">
      <c r="A68">
        <f>'Inserção até 2020'!A68</f>
        <v>0</v>
      </c>
      <c r="B68" s="98">
        <f>'Inserção até 2020'!B68</f>
        <v>0</v>
      </c>
      <c r="C68" t="str">
        <f>'Inserção até 2020'!C68</f>
        <v>Tese</v>
      </c>
      <c r="D68" s="97">
        <f>'Inserção até 2020'!D68</f>
        <v>41117</v>
      </c>
      <c r="E68" t="str">
        <f>'Inserção até 2020'!E68</f>
        <v>Barbara Zini Ramos</v>
      </c>
      <c r="F68" t="str">
        <f>'Inserção até 2020'!F68</f>
        <v>José Maria de Lima</v>
      </c>
      <c r="G68" t="str">
        <f>'Inserção até 2020'!G68</f>
        <v>Falecido</v>
      </c>
      <c r="H68" t="str">
        <f>'Inserção até 2020'!H68</f>
        <v>Faculdade Anhanguera</v>
      </c>
      <c r="I68" t="str">
        <f>'Inserção até 2020'!I68</f>
        <v>Anhanguera</v>
      </c>
      <c r="J68">
        <f>'Inserção até 2020'!J68</f>
        <v>0</v>
      </c>
      <c r="K68" t="str">
        <f>'Inserção até 2020'!K68</f>
        <v>Falecida/Faculdade Anhanguera de Campinas, privada</v>
      </c>
      <c r="L68">
        <f>'Inserção até 2020'!L68</f>
        <v>0</v>
      </c>
      <c r="M68" s="97">
        <f>'Inserção até 2020'!M68</f>
        <v>43529</v>
      </c>
      <c r="N68" t="str">
        <f>'Inserção até 2020'!N68</f>
        <v>http://lattes.cnpq.br/8077533764792655</v>
      </c>
    </row>
    <row r="69" spans="1:14" hidden="1" x14ac:dyDescent="0.2">
      <c r="A69" t="str">
        <f>'Inserção até 2020'!A69</f>
        <v>Dissertação</v>
      </c>
      <c r="B69" s="98">
        <f>'Inserção até 2020'!B69</f>
        <v>41698</v>
      </c>
      <c r="C69" t="str">
        <f>'Inserção até 2020'!C69</f>
        <v>Tese</v>
      </c>
      <c r="D69" s="97">
        <f>'Inserção até 2020'!D69</f>
        <v>43511</v>
      </c>
      <c r="E69" t="str">
        <f>'Inserção até 2020'!E69</f>
        <v>Bernardo Moreira Candido</v>
      </c>
      <c r="F69" t="str">
        <f>'Inserção até 2020'!F69</f>
        <v>Marx Leandro Naves Silva</v>
      </c>
      <c r="G69" t="str">
        <f>'Inserção até 2020'!G69</f>
        <v>Pós-doutorado</v>
      </c>
      <c r="H69" t="str">
        <f>'Inserção até 2020'!H69</f>
        <v>Instituto Agronômico de Campinas</v>
      </c>
      <c r="I69" t="str">
        <f>'Inserção até 2020'!I69</f>
        <v>IAC</v>
      </c>
      <c r="J69" t="str">
        <f>'Inserção até 2020'!J69</f>
        <v>Centro de Solos e Recursos Ambientais</v>
      </c>
      <c r="K69">
        <f>'Inserção até 2020'!K69</f>
        <v>0</v>
      </c>
      <c r="L69">
        <f>'Inserção até 2020'!L69</f>
        <v>0</v>
      </c>
      <c r="M69" s="97">
        <f>'Inserção até 2020'!M69</f>
        <v>44301</v>
      </c>
      <c r="N69" t="str">
        <f>'Inserção até 2020'!N69</f>
        <v>http://lattes.cnpq.br/3077302995460306</v>
      </c>
    </row>
    <row r="70" spans="1:14" x14ac:dyDescent="0.2">
      <c r="A70" t="str">
        <f>'Inserção até 2020'!A70</f>
        <v>Dissertação</v>
      </c>
      <c r="B70" s="98">
        <f>'Inserção até 2020'!B70</f>
        <v>41460</v>
      </c>
      <c r="C70">
        <f>'Inserção até 2020'!C70</f>
        <v>0</v>
      </c>
      <c r="D70" s="97">
        <f>'Inserção até 2020'!D70</f>
        <v>0</v>
      </c>
      <c r="E70" t="str">
        <f>'Inserção até 2020'!E70</f>
        <v>Breno Henrique Araújo</v>
      </c>
      <c r="F70" t="str">
        <f>'Inserção até 2020'!F70</f>
        <v>Álvaro Vilela de Resende</v>
      </c>
      <c r="G70" t="str">
        <f>'Inserção até 2020'!G70</f>
        <v>Funcionalismo Privado</v>
      </c>
      <c r="H70" t="str">
        <f>'Inserção até 2020'!H70</f>
        <v>REHAGRO</v>
      </c>
      <c r="I70">
        <f>'Inserção até 2020'!I70</f>
        <v>0</v>
      </c>
      <c r="J70">
        <f>'Inserção até 2020'!J70</f>
        <v>0</v>
      </c>
      <c r="K70">
        <f>'Inserção até 2020'!K70</f>
        <v>0</v>
      </c>
      <c r="L70">
        <f>'Inserção até 2020'!L70</f>
        <v>0</v>
      </c>
      <c r="M70" s="97">
        <f>'Inserção até 2020'!M70</f>
        <v>41954</v>
      </c>
      <c r="N70" t="str">
        <f>'Inserção até 2020'!N70</f>
        <v>http://lattes.cnpq.br/7111311569707533</v>
      </c>
    </row>
    <row r="71" spans="1:14" hidden="1" x14ac:dyDescent="0.2">
      <c r="A71" t="str">
        <f>'Inserção até 2020'!A71</f>
        <v>Dissertação</v>
      </c>
      <c r="B71" s="98">
        <f>'Inserção até 2020'!B71</f>
        <v>43178</v>
      </c>
      <c r="C71">
        <f>'Inserção até 2020'!C71</f>
        <v>0</v>
      </c>
      <c r="D71" s="97">
        <f>'Inserção até 2020'!D71</f>
        <v>0</v>
      </c>
      <c r="E71" t="str">
        <f>'Inserção até 2020'!E71</f>
        <v>Bruna Daniela Ortiz Lopez</v>
      </c>
      <c r="F71" t="str">
        <f>'Inserção até 2020'!F71</f>
        <v>Fatima Maria de Souza Moreira</v>
      </c>
      <c r="G71" t="str">
        <f>'Inserção até 2020'!G71</f>
        <v>Doutorado</v>
      </c>
      <c r="H71" t="str">
        <f>'Inserção até 2020'!H71</f>
        <v>Universidade Federal de Lavras</v>
      </c>
      <c r="I71" t="str">
        <f>'Inserção até 2020'!I71</f>
        <v>UFLA</v>
      </c>
      <c r="J71" t="str">
        <f>'Inserção até 2020'!J71</f>
        <v>Programa de Pós-Graduação em Ciência do Solo (PPGCS)</v>
      </c>
      <c r="K71">
        <f>'Inserção até 2020'!K71</f>
        <v>0</v>
      </c>
      <c r="L71">
        <f>'Inserção até 2020'!L71</f>
        <v>0</v>
      </c>
      <c r="M71" s="97">
        <f>'Inserção até 2020'!M71</f>
        <v>43858</v>
      </c>
      <c r="N71" t="str">
        <f>'Inserção até 2020'!N71</f>
        <v>http://lattes.cnpq.br/5094709987252818</v>
      </c>
    </row>
    <row r="72" spans="1:14" hidden="1" x14ac:dyDescent="0.2">
      <c r="A72">
        <f>'Inserção até 2020'!A72</f>
        <v>0</v>
      </c>
      <c r="B72" s="98">
        <f>'Inserção até 2020'!B72</f>
        <v>0</v>
      </c>
      <c r="C72" t="str">
        <f>'Inserção até 2020'!C72</f>
        <v>Tese</v>
      </c>
      <c r="D72" s="97">
        <f>'Inserção até 2020'!D72</f>
        <v>43322</v>
      </c>
      <c r="E72" t="str">
        <f>'Inserção até 2020'!E72</f>
        <v>Bruna Wurr Rodak</v>
      </c>
      <c r="F72" t="str">
        <f>'Inserção até 2020'!F72</f>
        <v>Luiz Roberto Guimarães Guilherme</v>
      </c>
      <c r="G72" t="str">
        <f>'Inserção até 2020'!G72</f>
        <v>Pós-doutorado</v>
      </c>
      <c r="H72" t="str">
        <f>'Inserção até 2020'!H72</f>
        <v>Universidade de São Paulo</v>
      </c>
      <c r="I72" t="str">
        <f>'Inserção até 2020'!I72</f>
        <v>USP</v>
      </c>
      <c r="J72" t="str">
        <f>'Inserção até 2020'!J72</f>
        <v>Centro de Energia Nuclear na Agricultura (CENA)</v>
      </c>
      <c r="K72">
        <f>'Inserção até 2020'!K72</f>
        <v>0</v>
      </c>
      <c r="L72">
        <f>'Inserção até 2020'!L72</f>
        <v>0</v>
      </c>
      <c r="M72" s="97">
        <f>'Inserção até 2020'!M72</f>
        <v>44312</v>
      </c>
      <c r="N72" t="str">
        <f>'Inserção até 2020'!N72</f>
        <v>http://lattes.cnpq.br/1186045861532693</v>
      </c>
    </row>
    <row r="73" spans="1:14" x14ac:dyDescent="0.2">
      <c r="A73" t="str">
        <f>'Inserção até 2020'!A73</f>
        <v>Dissertação</v>
      </c>
      <c r="B73" s="98">
        <f>'Inserção até 2020'!B73</f>
        <v>40968</v>
      </c>
      <c r="C73" t="str">
        <f>'Inserção até 2020'!C73</f>
        <v>Tese</v>
      </c>
      <c r="D73" s="97">
        <f>'Inserção até 2020'!D73</f>
        <v>42058</v>
      </c>
      <c r="E73" t="str">
        <f>'Inserção até 2020'!E73</f>
        <v>Bruno da Silva Moretti</v>
      </c>
      <c r="F73" t="str">
        <f>'Inserção até 2020'!F73</f>
        <v>Antonio Eduardo Furtini Neto/Antonio Eduardo Furtini Neto</v>
      </c>
      <c r="G73" t="str">
        <f>'Inserção até 2020'!G73</f>
        <v>Funcionalismo Público</v>
      </c>
      <c r="H73" t="str">
        <f>'Inserção até 2020'!H73</f>
        <v>Universidade Federal de Lavras</v>
      </c>
      <c r="I73" t="str">
        <f>'Inserção até 2020'!I73</f>
        <v>UFLA</v>
      </c>
      <c r="J73" t="str">
        <f>'Inserção até 2020'!J73</f>
        <v>Servidor Público</v>
      </c>
      <c r="K73">
        <f>'Inserção até 2020'!K73</f>
        <v>0</v>
      </c>
      <c r="L73" t="str">
        <f>'Inserção até 2020'!L73</f>
        <v>AUTARQUIAS FEDERAIS/ESTADUAIS</v>
      </c>
      <c r="M73" s="97">
        <f>'Inserção até 2020'!M73</f>
        <v>44209</v>
      </c>
      <c r="N73" t="str">
        <f>'Inserção até 2020'!N73</f>
        <v>http://lattes.cnpq.br/8421022258242280</v>
      </c>
    </row>
    <row r="74" spans="1:14" hidden="1" x14ac:dyDescent="0.2">
      <c r="A74" t="str">
        <f>'Inserção até 2020'!A74</f>
        <v>Dissertação</v>
      </c>
      <c r="B74" s="98">
        <f>'Inserção até 2020'!B74</f>
        <v>38394</v>
      </c>
      <c r="C74" t="str">
        <f>'Inserção até 2020'!C74</f>
        <v>Tese</v>
      </c>
      <c r="D74" s="97">
        <f>'Inserção até 2020'!D74</f>
        <v>40045</v>
      </c>
      <c r="E74" t="str">
        <f>'Inserção até 2020'!E74</f>
        <v>Bruno de Oliveira Dias</v>
      </c>
      <c r="F74" t="str">
        <f>'Inserção até 2020'!F74</f>
        <v>Carlos Alberto Silva/Carlos Alberto Silva</v>
      </c>
      <c r="G74" t="str">
        <f>'Inserção até 2020'!G74</f>
        <v xml:space="preserve">Docente </v>
      </c>
      <c r="H74" t="str">
        <f>'Inserção até 2020'!H74</f>
        <v>Universidade Federal da Paraíba</v>
      </c>
      <c r="I74" t="str">
        <f>'Inserção até 2020'!I74</f>
        <v>UFPB</v>
      </c>
      <c r="J74" t="str">
        <f>'Inserção até 2020'!J74</f>
        <v>Pública</v>
      </c>
      <c r="K74">
        <f>'Inserção até 2020'!K74</f>
        <v>0</v>
      </c>
      <c r="L74">
        <f>'Inserção até 2020'!L74</f>
        <v>0</v>
      </c>
      <c r="M74" s="97">
        <f>'Inserção até 2020'!M74</f>
        <v>44289</v>
      </c>
      <c r="N74" t="str">
        <f>'Inserção até 2020'!N74</f>
        <v>http://lattes.cnpq.br/5131375455591026</v>
      </c>
    </row>
    <row r="75" spans="1:14" x14ac:dyDescent="0.2">
      <c r="A75" t="str">
        <f>'Inserção até 2020'!A75</f>
        <v>Dissertação</v>
      </c>
      <c r="B75" s="98">
        <f>'Inserção até 2020'!B75</f>
        <v>39870</v>
      </c>
      <c r="C75" t="str">
        <f>'Inserção até 2020'!C75</f>
        <v>Tese</v>
      </c>
      <c r="D75" s="97">
        <f>'Inserção até 2020'!D75</f>
        <v>40879</v>
      </c>
      <c r="E75" t="str">
        <f>'Inserção até 2020'!E75</f>
        <v>Bruno Lima Soares</v>
      </c>
      <c r="F75" t="str">
        <f>'Inserção até 2020'!F75</f>
        <v>Fatima Maria de Souza Moreira/Fatima Maria de Souza Moreira</v>
      </c>
      <c r="G75" t="str">
        <f>'Inserção até 2020'!G75</f>
        <v>Funcionalismo Privado</v>
      </c>
      <c r="H75" t="str">
        <f>'Inserção até 2020'!H75</f>
        <v>Helix Sementes</v>
      </c>
      <c r="I75">
        <f>'Inserção até 2020'!I75</f>
        <v>0</v>
      </c>
      <c r="J75">
        <f>'Inserção até 2020'!J75</f>
        <v>0</v>
      </c>
      <c r="K75">
        <f>'Inserção até 2020'!K75</f>
        <v>0</v>
      </c>
      <c r="L75">
        <f>'Inserção até 2020'!L75</f>
        <v>0</v>
      </c>
      <c r="M75" s="97">
        <f>'Inserção até 2020'!M75</f>
        <v>43556</v>
      </c>
      <c r="N75" t="str">
        <f>'Inserção até 2020'!N75</f>
        <v>http://lattes.cnpq.br/2317434306083909</v>
      </c>
    </row>
    <row r="76" spans="1:14" hidden="1" x14ac:dyDescent="0.2">
      <c r="A76" t="str">
        <f>'Inserção até 2020'!A76</f>
        <v>Dissertação</v>
      </c>
      <c r="B76" s="98">
        <f>'Inserção até 2020'!B76</f>
        <v>40956</v>
      </c>
      <c r="C76" t="str">
        <f>'Inserção até 2020'!C76</f>
        <v>Tese</v>
      </c>
      <c r="D76" s="97">
        <f>'Inserção até 2020'!D76</f>
        <v>41949</v>
      </c>
      <c r="E76" t="str">
        <f>'Inserção até 2020'!E76</f>
        <v>Bruno Montoani Silva</v>
      </c>
      <c r="F76" t="str">
        <f>'Inserção até 2020'!F76</f>
        <v>Geraldo César de Oliveira/Geraldo César de Oliveira</v>
      </c>
      <c r="G76" t="str">
        <f>'Inserção até 2020'!G76</f>
        <v xml:space="preserve">Docente </v>
      </c>
      <c r="H76" t="str">
        <f>'Inserção até 2020'!H76</f>
        <v>Universidade Federal de Lavras</v>
      </c>
      <c r="I76" t="str">
        <f>'Inserção até 2020'!I76</f>
        <v>UFLA</v>
      </c>
      <c r="J76" t="str">
        <f>'Inserção até 2020'!J76</f>
        <v>Pública</v>
      </c>
      <c r="K76">
        <f>'Inserção até 2020'!K76</f>
        <v>0</v>
      </c>
      <c r="L76">
        <f>'Inserção até 2020'!L76</f>
        <v>0</v>
      </c>
      <c r="M76" s="97">
        <f>'Inserção até 2020'!M76</f>
        <v>44314</v>
      </c>
      <c r="N76" t="str">
        <f>'Inserção até 2020'!N76</f>
        <v>http://lattes.cnpq.br/4408135071546594</v>
      </c>
    </row>
    <row r="77" spans="1:14" x14ac:dyDescent="0.2">
      <c r="A77" t="str">
        <f>'Inserção até 2020'!A77</f>
        <v>Dissertação</v>
      </c>
      <c r="B77" s="98">
        <f>'Inserção até 2020'!B77</f>
        <v>42195</v>
      </c>
      <c r="C77">
        <f>'Inserção até 2020'!C77</f>
        <v>0</v>
      </c>
      <c r="D77" s="97">
        <f>'Inserção até 2020'!D77</f>
        <v>0</v>
      </c>
      <c r="E77" t="str">
        <f>'Inserção até 2020'!E77</f>
        <v>Bruno Paulo Moschini</v>
      </c>
      <c r="F77" t="str">
        <f>'Inserção até 2020'!F77</f>
        <v>Carlos Alberto Silva</v>
      </c>
      <c r="G77" t="str">
        <f>'Inserção até 2020'!G77</f>
        <v>Funcionalismo Privado</v>
      </c>
      <c r="H77" t="str">
        <f>'Inserção até 2020'!H77</f>
        <v>Vittia Fertilizantes e Biológicos S.A..</v>
      </c>
      <c r="I77">
        <f>'Inserção até 2020'!I77</f>
        <v>0</v>
      </c>
      <c r="J77">
        <f>'Inserção até 2020'!J77</f>
        <v>0</v>
      </c>
      <c r="K77">
        <f>'Inserção até 2020'!K77</f>
        <v>0</v>
      </c>
      <c r="L77">
        <f>'Inserção até 2020'!L77</f>
        <v>0</v>
      </c>
      <c r="M77" s="97">
        <f>'Inserção até 2020'!M77</f>
        <v>44309</v>
      </c>
      <c r="N77" t="str">
        <f>'Inserção até 2020'!N77</f>
        <v>http://lattes.cnpq.br/1312167387582891</v>
      </c>
    </row>
    <row r="78" spans="1:14" x14ac:dyDescent="0.2">
      <c r="A78" t="str">
        <f>'Inserção até 2020'!A78</f>
        <v>Dissertação</v>
      </c>
      <c r="B78" s="98">
        <f>'Inserção até 2020'!B78</f>
        <v>41325</v>
      </c>
      <c r="C78">
        <f>'Inserção até 2020'!C78</f>
        <v>0</v>
      </c>
      <c r="D78" s="97">
        <f>'Inserção até 2020'!D78</f>
        <v>0</v>
      </c>
      <c r="E78" t="str">
        <f>'Inserção até 2020'!E78</f>
        <v>Bruno Peres Benatti</v>
      </c>
      <c r="F78" t="str">
        <f>'Inserção até 2020'!F78</f>
        <v>Antonio Eduardo Furtini Neto</v>
      </c>
      <c r="G78" t="str">
        <f>'Inserção até 2020'!G78</f>
        <v>Funcionalismo Privado</v>
      </c>
      <c r="H78" t="str">
        <f>'Inserção até 2020'!H78</f>
        <v>Uralchem Trading do Brasil Ltda</v>
      </c>
      <c r="I78">
        <f>'Inserção até 2020'!I78</f>
        <v>0</v>
      </c>
      <c r="J78">
        <f>'Inserção até 2020'!J78</f>
        <v>0</v>
      </c>
      <c r="K78">
        <f>'Inserção até 2020'!K78</f>
        <v>0</v>
      </c>
      <c r="L78">
        <f>'Inserção até 2020'!L78</f>
        <v>0</v>
      </c>
      <c r="M78" s="97">
        <f>'Inserção até 2020'!M78</f>
        <v>41856</v>
      </c>
      <c r="N78" t="str">
        <f>'Inserção até 2020'!N78</f>
        <v>http://lattes.cnpq.br/5297055994110012</v>
      </c>
    </row>
    <row r="79" spans="1:14" hidden="1" x14ac:dyDescent="0.2">
      <c r="A79" t="str">
        <f>'Inserção até 2020'!A79</f>
        <v>Dissertação</v>
      </c>
      <c r="B79" s="98">
        <f>'Inserção até 2020'!B79</f>
        <v>39288</v>
      </c>
      <c r="C79" t="str">
        <f>'Inserção até 2020'!C79</f>
        <v>Tese</v>
      </c>
      <c r="D79" s="97">
        <f>'Inserção até 2020'!D79</f>
        <v>40968</v>
      </c>
      <c r="E79" t="str">
        <f>'Inserção até 2020'!E79</f>
        <v>Bruno Silva Pires</v>
      </c>
      <c r="F79" t="str">
        <f>'Inserção até 2020'!F79</f>
        <v>Moacir de Souza Dias Junior/Moacir de Souza Dias Junior</v>
      </c>
      <c r="G79" t="str">
        <f>'Inserção até 2020'!G79</f>
        <v xml:space="preserve">Docente </v>
      </c>
      <c r="H79" t="str">
        <f>'Inserção até 2020'!H79</f>
        <v>Universidade do Estado de Minas Gerais</v>
      </c>
      <c r="I79" t="str">
        <f>'Inserção até 2020'!I79</f>
        <v>UEMG</v>
      </c>
      <c r="J79" t="str">
        <f>'Inserção até 2020'!J79</f>
        <v>Pública</v>
      </c>
      <c r="K79" t="str">
        <f>'Inserção até 2020'!K79</f>
        <v>antiga FESPassos</v>
      </c>
      <c r="L79">
        <f>'Inserção até 2020'!L79</f>
        <v>0</v>
      </c>
      <c r="M79" s="97">
        <f>'Inserção até 2020'!M79</f>
        <v>44326</v>
      </c>
      <c r="N79" t="str">
        <f>'Inserção até 2020'!N79</f>
        <v>http://lattes.cnpq.br/4570328497228557</v>
      </c>
    </row>
    <row r="80" spans="1:14" hidden="1" x14ac:dyDescent="0.2">
      <c r="A80" t="str">
        <f>'Inserção até 2020'!A80</f>
        <v>Dissertação</v>
      </c>
      <c r="B80" s="98">
        <f>'Inserção até 2020'!B80</f>
        <v>38770</v>
      </c>
      <c r="C80" t="str">
        <f>'Inserção até 2020'!C80</f>
        <v>Tese</v>
      </c>
      <c r="D80" s="97">
        <f>'Inserção até 2020'!D80</f>
        <v>39962</v>
      </c>
      <c r="E80" t="str">
        <f>'Inserção até 2020'!E80</f>
        <v>Bruno Teixeira Ribeiro</v>
      </c>
      <c r="F80" t="str">
        <f>'Inserção até 2020'!F80</f>
        <v>José Maria de Lima/José Maria de Lima</v>
      </c>
      <c r="G80" t="str">
        <f>'Inserção até 2020'!G80</f>
        <v xml:space="preserve">Docente </v>
      </c>
      <c r="H80" t="str">
        <f>'Inserção até 2020'!H80</f>
        <v>Universidade Federal de Lavras</v>
      </c>
      <c r="I80" t="str">
        <f>'Inserção até 2020'!I80</f>
        <v>UFLA</v>
      </c>
      <c r="J80" t="str">
        <f>'Inserção até 2020'!J80</f>
        <v>Pública</v>
      </c>
      <c r="K80">
        <f>'Inserção até 2020'!K80</f>
        <v>0</v>
      </c>
      <c r="L80">
        <f>'Inserção até 2020'!L80</f>
        <v>0</v>
      </c>
      <c r="M80" s="97">
        <f>'Inserção até 2020'!M80</f>
        <v>44327</v>
      </c>
      <c r="N80" t="str">
        <f>'Inserção até 2020'!N80</f>
        <v>http://lattes.cnpq.br/2810507687595483</v>
      </c>
    </row>
    <row r="81" spans="1:14" x14ac:dyDescent="0.2">
      <c r="A81" t="str">
        <f>'Inserção até 2020'!A81</f>
        <v>Dissertação</v>
      </c>
      <c r="B81" s="98">
        <f>'Inserção até 2020'!B81</f>
        <v>39534</v>
      </c>
      <c r="C81" t="str">
        <f>'Inserção até 2020'!C81</f>
        <v>Tese</v>
      </c>
      <c r="D81" s="97">
        <f>'Inserção até 2020'!D81</f>
        <v>41057</v>
      </c>
      <c r="E81" t="str">
        <f>'Inserção até 2020'!E81</f>
        <v>Cândido Barreto de Novais</v>
      </c>
      <c r="F81" t="str">
        <f>'Inserção até 2020'!F81</f>
        <v>José Oswaldo Siqueira/José Oswaldo Siqueira</v>
      </c>
      <c r="G81" t="str">
        <f>'Inserção até 2020'!G81</f>
        <v>Funcionalismo Privado</v>
      </c>
      <c r="H81" t="str">
        <f>'Inserção até 2020'!H81</f>
        <v>Empresa Scheffer</v>
      </c>
      <c r="I81">
        <f>'Inserção até 2020'!I81</f>
        <v>0</v>
      </c>
      <c r="J81">
        <f>'Inserção até 2020'!J81</f>
        <v>0</v>
      </c>
      <c r="K81">
        <f>'Inserção até 2020'!K81</f>
        <v>0</v>
      </c>
      <c r="L81">
        <f>'Inserção até 2020'!L81</f>
        <v>0</v>
      </c>
      <c r="M81" s="97">
        <f>'Inserção até 2020'!M81</f>
        <v>43786</v>
      </c>
      <c r="N81" t="str">
        <f>'Inserção até 2020'!N81</f>
        <v>http://lattes.cnpq.br/1861615839380317</v>
      </c>
    </row>
    <row r="82" spans="1:14" hidden="1" x14ac:dyDescent="0.2">
      <c r="A82" t="str">
        <f>'Inserção até 2020'!A82</f>
        <v>Dissertação</v>
      </c>
      <c r="B82" s="98">
        <f>'Inserção até 2020'!B82</f>
        <v>43700</v>
      </c>
      <c r="C82">
        <f>'Inserção até 2020'!C82</f>
        <v>0</v>
      </c>
      <c r="D82" s="97">
        <f>'Inserção até 2020'!D82</f>
        <v>0</v>
      </c>
      <c r="E82" t="str">
        <f>'Inserção até 2020'!E82</f>
        <v>Carin Sgobi Zanchi</v>
      </c>
      <c r="F82" t="str">
        <f>'Inserção até 2020'!F82</f>
        <v>Marco Aurélio Carbone Carneiro</v>
      </c>
      <c r="G82" t="str">
        <f>'Inserção até 2020'!G82</f>
        <v>Preparação para doutorado</v>
      </c>
      <c r="H82">
        <f>'Inserção até 2020'!H82</f>
        <v>0</v>
      </c>
      <c r="I82">
        <f>'Inserção até 2020'!I82</f>
        <v>0</v>
      </c>
      <c r="J82">
        <f>'Inserção até 2020'!J82</f>
        <v>0</v>
      </c>
      <c r="K82" t="str">
        <f>'Inserção até 2020'!K82</f>
        <v>Preparação para doutorado</v>
      </c>
      <c r="L82">
        <f>'Inserção até 2020'!L82</f>
        <v>0</v>
      </c>
      <c r="M82" s="97">
        <f>'Inserção até 2020'!M82</f>
        <v>44129</v>
      </c>
      <c r="N82" t="str">
        <f>'Inserção até 2020'!N82</f>
        <v>http://lattes.cnpq.br/7964767790432159</v>
      </c>
    </row>
    <row r="83" spans="1:14" hidden="1" x14ac:dyDescent="0.2">
      <c r="A83" t="str">
        <f>'Inserção até 2020'!A83</f>
        <v>Dissertação</v>
      </c>
      <c r="B83" s="98">
        <f>'Inserção até 2020'!B83</f>
        <v>40395</v>
      </c>
      <c r="C83" t="str">
        <f>'Inserção até 2020'!C83</f>
        <v>Tese</v>
      </c>
      <c r="D83" s="97">
        <f>'Inserção até 2020'!D83</f>
        <v>41520</v>
      </c>
      <c r="E83" t="str">
        <f>'Inserção até 2020'!E83</f>
        <v>Carla Eloize Carducci</v>
      </c>
      <c r="F83" t="str">
        <f>'Inserção até 2020'!F83</f>
        <v>Geraldo César de Oliveira/Geraldo César de Oliveira</v>
      </c>
      <c r="G83" t="str">
        <f>'Inserção até 2020'!G83</f>
        <v xml:space="preserve">Docente </v>
      </c>
      <c r="H83" t="str">
        <f>'Inserção até 2020'!H83</f>
        <v>Universidade Federal da Grande Dourados</v>
      </c>
      <c r="I83" t="str">
        <f>'Inserção até 2020'!I83</f>
        <v>UFGD</v>
      </c>
      <c r="J83" t="str">
        <f>'Inserção até 2020'!J83</f>
        <v>Pública</v>
      </c>
      <c r="K83">
        <f>'Inserção até 2020'!K83</f>
        <v>0</v>
      </c>
      <c r="L83">
        <f>'Inserção até 2020'!L83</f>
        <v>0</v>
      </c>
      <c r="M83" s="97">
        <f>'Inserção até 2020'!M83</f>
        <v>44315</v>
      </c>
      <c r="N83" t="str">
        <f>'Inserção até 2020'!N83</f>
        <v>http://lattes.cnpq.br/3585988593213083</v>
      </c>
    </row>
    <row r="84" spans="1:14" hidden="1" x14ac:dyDescent="0.2">
      <c r="A84" t="str">
        <f>'Inserção até 2020'!A84</f>
        <v>Dissertação</v>
      </c>
      <c r="B84" s="98">
        <f>'Inserção até 2020'!B84</f>
        <v>34926</v>
      </c>
      <c r="C84">
        <f>'Inserção até 2020'!C84</f>
        <v>0</v>
      </c>
      <c r="D84" s="97">
        <f>'Inserção até 2020'!D84</f>
        <v>0</v>
      </c>
      <c r="E84" t="str">
        <f>'Inserção até 2020'!E84</f>
        <v>Carla Rossi</v>
      </c>
      <c r="F84" t="str">
        <f>'Inserção até 2020'!F84</f>
        <v>Valdemar Faquin</v>
      </c>
      <c r="G84" t="str">
        <f>'Inserção até 2020'!G84</f>
        <v>Fora da área</v>
      </c>
      <c r="H84">
        <f>'Inserção até 2020'!H84</f>
        <v>0</v>
      </c>
      <c r="I84">
        <f>'Inserção até 2020'!I84</f>
        <v>0</v>
      </c>
      <c r="J84" t="str">
        <f>'Inserção até 2020'!J84</f>
        <v>Contábil</v>
      </c>
      <c r="K84">
        <f>'Inserção até 2020'!K84</f>
        <v>0</v>
      </c>
      <c r="L84">
        <f>'Inserção até 2020'!L84</f>
        <v>0</v>
      </c>
      <c r="M84" s="97" t="str">
        <f>'Inserção até 2020'!M84</f>
        <v>Sem Currículo Lattes</v>
      </c>
      <c r="N84">
        <f>'Inserção até 2020'!N84</f>
        <v>0</v>
      </c>
    </row>
    <row r="85" spans="1:14" hidden="1" x14ac:dyDescent="0.2">
      <c r="A85" t="str">
        <f>'Inserção até 2020'!A85</f>
        <v>Dissertação</v>
      </c>
      <c r="B85" s="98" t="str">
        <f>'Inserção até 2020'!B85</f>
        <v>xx/xx/1981</v>
      </c>
      <c r="C85">
        <f>'Inserção até 2020'!C85</f>
        <v>0</v>
      </c>
      <c r="D85" s="97">
        <f>'Inserção até 2020'!D85</f>
        <v>0</v>
      </c>
      <c r="E85" t="str">
        <f>'Inserção até 2020'!E85</f>
        <v>Carlos Alberto Franco Tucci</v>
      </c>
      <c r="F85" t="str">
        <f>'Inserção até 2020'!F85</f>
        <v>Alfredo Scheid Lopes</v>
      </c>
      <c r="G85" t="str">
        <f>'Inserção até 2020'!G85</f>
        <v xml:space="preserve">Docente </v>
      </c>
      <c r="H85" t="str">
        <f>'Inserção até 2020'!H85</f>
        <v>Universidade Federal do Amazonas</v>
      </c>
      <c r="I85" t="str">
        <f>'Inserção até 2020'!I85</f>
        <v>UFAM</v>
      </c>
      <c r="J85" t="str">
        <f>'Inserção até 2020'!J85</f>
        <v>Pública</v>
      </c>
      <c r="K85">
        <f>'Inserção até 2020'!K85</f>
        <v>0</v>
      </c>
      <c r="L85">
        <f>'Inserção até 2020'!L85</f>
        <v>0</v>
      </c>
      <c r="M85" s="97">
        <f>'Inserção até 2020'!M85</f>
        <v>43853</v>
      </c>
      <c r="N85">
        <f>'Inserção até 2020'!N85</f>
        <v>0</v>
      </c>
    </row>
    <row r="86" spans="1:14" hidden="1" x14ac:dyDescent="0.2">
      <c r="A86" t="str">
        <f>'Inserção até 2020'!A86</f>
        <v>Dissertação</v>
      </c>
      <c r="B86" s="98">
        <f>'Inserção até 2020'!B86</f>
        <v>34383</v>
      </c>
      <c r="C86" t="str">
        <f>'Inserção até 2020'!C86</f>
        <v>Tese</v>
      </c>
      <c r="D86" s="97">
        <f>'Inserção até 2020'!D86</f>
        <v>39278</v>
      </c>
      <c r="E86" t="str">
        <f>'Inserção até 2020'!E86</f>
        <v>Carlos Alberto Silva</v>
      </c>
      <c r="F86" t="str">
        <f>'Inserção até 2020'!F86</f>
        <v>Fabiano Ribeiro do Vale/Fabiano Ribeiro do Vale</v>
      </c>
      <c r="G86" t="str">
        <f>'Inserção até 2020'!G86</f>
        <v xml:space="preserve">Docente </v>
      </c>
      <c r="H86" t="str">
        <f>'Inserção até 2020'!H86</f>
        <v>Universidade Federal de Lavras</v>
      </c>
      <c r="I86" t="str">
        <f>'Inserção até 2020'!I86</f>
        <v>UFLA</v>
      </c>
      <c r="J86" t="str">
        <f>'Inserção até 2020'!J86</f>
        <v>Pública</v>
      </c>
      <c r="K86">
        <f>'Inserção até 2020'!K86</f>
        <v>0</v>
      </c>
      <c r="L86">
        <f>'Inserção até 2020'!L86</f>
        <v>0</v>
      </c>
      <c r="M86" s="97">
        <f>'Inserção até 2020'!M86</f>
        <v>43800</v>
      </c>
      <c r="N86">
        <f>'Inserção até 2020'!N86</f>
        <v>0</v>
      </c>
    </row>
    <row r="87" spans="1:14" x14ac:dyDescent="0.2">
      <c r="A87" t="str">
        <f>'Inserção até 2020'!A87</f>
        <v>Dissertação</v>
      </c>
      <c r="B87" s="98">
        <f>'Inserção até 2020'!B87</f>
        <v>33541</v>
      </c>
      <c r="C87">
        <f>'Inserção até 2020'!C87</f>
        <v>0</v>
      </c>
      <c r="D87" s="97">
        <f>'Inserção até 2020'!D87</f>
        <v>0</v>
      </c>
      <c r="E87" t="str">
        <f>'Inserção até 2020'!E87</f>
        <v>Carlos Hissao Kurihara</v>
      </c>
      <c r="F87" t="str">
        <f>'Inserção até 2020'!F87</f>
        <v>Valdemar Faquin</v>
      </c>
      <c r="G87" t="str">
        <f>'Inserção até 2020'!G87</f>
        <v>Funcionalismo Público</v>
      </c>
      <c r="H87" t="str">
        <f>'Inserção até 2020'!H87</f>
        <v>Empresa Brasileira de Pesquisa Agropecuária</v>
      </c>
      <c r="I87" t="str">
        <f>'Inserção até 2020'!I87</f>
        <v>EMBRAPA</v>
      </c>
      <c r="J87" t="str">
        <f>'Inserção até 2020'!J87</f>
        <v>Pesquisador</v>
      </c>
      <c r="K87" t="str">
        <f>'Inserção até 2020'!K87</f>
        <v>Agropecuária Oeste</v>
      </c>
      <c r="L87" t="str">
        <f>'Inserção até 2020'!L87</f>
        <v>AUTARQUIAS FEDERAIS/ESTADUAIS</v>
      </c>
      <c r="M87" s="97">
        <f>'Inserção até 2020'!M87</f>
        <v>43846</v>
      </c>
      <c r="N87">
        <f>'Inserção até 2020'!N87</f>
        <v>0</v>
      </c>
    </row>
    <row r="88" spans="1:14" hidden="1" x14ac:dyDescent="0.2">
      <c r="A88" t="str">
        <f>'Inserção até 2020'!A88</f>
        <v>Dissertação</v>
      </c>
      <c r="B88" s="98">
        <f>'Inserção até 2020'!B88</f>
        <v>37673</v>
      </c>
      <c r="C88" t="str">
        <f>'Inserção até 2020'!C88</f>
        <v>Tese</v>
      </c>
      <c r="D88" s="97">
        <f>'Inserção até 2020'!D88</f>
        <v>38716</v>
      </c>
      <c r="E88" t="str">
        <f>'Inserção até 2020'!E88</f>
        <v>Carlos Ribeiro Rodrigues</v>
      </c>
      <c r="F88" t="str">
        <f>'Inserção até 2020'!F88</f>
        <v>Valdemar Faquin/Valdemar Faquin</v>
      </c>
      <c r="G88" t="str">
        <f>'Inserção até 2020'!G88</f>
        <v xml:space="preserve">Docente </v>
      </c>
      <c r="H88" t="str">
        <f>'Inserção até 2020'!H88</f>
        <v>Instituto Federal de Educação, Ciência e Tecnologia Goiano</v>
      </c>
      <c r="I88" t="str">
        <f>'Inserção até 2020'!I88</f>
        <v>IFGOIANO</v>
      </c>
      <c r="J88" t="str">
        <f>'Inserção até 2020'!J88</f>
        <v>Pública</v>
      </c>
      <c r="K88">
        <f>'Inserção até 2020'!K88</f>
        <v>0</v>
      </c>
      <c r="L88">
        <f>'Inserção até 2020'!L88</f>
        <v>0</v>
      </c>
      <c r="M88" s="97">
        <f>'Inserção até 2020'!M88</f>
        <v>43796</v>
      </c>
      <c r="N88">
        <f>'Inserção até 2020'!N88</f>
        <v>0</v>
      </c>
    </row>
    <row r="89" spans="1:14" hidden="1" x14ac:dyDescent="0.2">
      <c r="A89">
        <f>'Inserção até 2020'!A89</f>
        <v>0</v>
      </c>
      <c r="B89" s="98">
        <f>'Inserção até 2020'!B89</f>
        <v>0</v>
      </c>
      <c r="C89" t="str">
        <f>'Inserção até 2020'!C89</f>
        <v>Tese</v>
      </c>
      <c r="D89" s="97">
        <f>'Inserção até 2020'!D89</f>
        <v>37902</v>
      </c>
      <c r="E89" t="str">
        <f>'Inserção até 2020'!E89</f>
        <v>Carlos Rogerio de Mello</v>
      </c>
      <c r="F89" t="str">
        <f>'Inserção até 2020'!F89</f>
        <v>José Maria de Lima</v>
      </c>
      <c r="G89" t="str">
        <f>'Inserção até 2020'!G89</f>
        <v xml:space="preserve">Docente </v>
      </c>
      <c r="H89" t="str">
        <f>'Inserção até 2020'!H89</f>
        <v>Universidade Federal de Lavras</v>
      </c>
      <c r="I89" t="str">
        <f>'Inserção até 2020'!I89</f>
        <v>UFLA</v>
      </c>
      <c r="J89" t="str">
        <f>'Inserção até 2020'!J89</f>
        <v>Pública</v>
      </c>
      <c r="K89">
        <f>'Inserção até 2020'!K89</f>
        <v>0</v>
      </c>
      <c r="L89">
        <f>'Inserção até 2020'!L89</f>
        <v>0</v>
      </c>
      <c r="M89" s="97">
        <f>'Inserção até 2020'!M89</f>
        <v>43818</v>
      </c>
      <c r="N89">
        <f>'Inserção até 2020'!N89</f>
        <v>0</v>
      </c>
    </row>
    <row r="90" spans="1:14" x14ac:dyDescent="0.2">
      <c r="A90" t="str">
        <f>'Inserção até 2020'!A90</f>
        <v>Dissertação</v>
      </c>
      <c r="B90" s="98">
        <f>'Inserção até 2020'!B90</f>
        <v>38170</v>
      </c>
      <c r="C90">
        <f>'Inserção até 2020'!C90</f>
        <v>0</v>
      </c>
      <c r="D90" s="97">
        <f>'Inserção até 2020'!D90</f>
        <v>0</v>
      </c>
      <c r="E90" t="str">
        <f>'Inserção até 2020'!E90</f>
        <v>Carolina Cardoso Lisboa</v>
      </c>
      <c r="F90" t="str">
        <f>'Inserção até 2020'!F90</f>
        <v>João José Marques</v>
      </c>
      <c r="G90" t="str">
        <f>'Inserção até 2020'!G90</f>
        <v>Funcionalismo Privado</v>
      </c>
      <c r="H90" t="str">
        <f>'Inserção até 2020'!H90</f>
        <v>Rothamsted Research, UK</v>
      </c>
      <c r="I90">
        <f>'Inserção até 2020'!I90</f>
        <v>0</v>
      </c>
      <c r="J90" t="str">
        <f>'Inserção até 2020'!J90</f>
        <v>Coordenadora de Projetos</v>
      </c>
      <c r="K90">
        <f>'Inserção até 2020'!K90</f>
        <v>0</v>
      </c>
      <c r="L90">
        <f>'Inserção até 2020'!L90</f>
        <v>0</v>
      </c>
      <c r="M90" s="97">
        <f>'Inserção até 2020'!M90</f>
        <v>42148</v>
      </c>
      <c r="N90">
        <f>'Inserção até 2020'!N90</f>
        <v>0</v>
      </c>
    </row>
    <row r="91" spans="1:14" hidden="1" x14ac:dyDescent="0.2">
      <c r="A91" t="str">
        <f>'Inserção até 2020'!A91</f>
        <v>Dissertação</v>
      </c>
      <c r="B91" s="98">
        <f>'Inserção até 2020'!B91</f>
        <v>43312</v>
      </c>
      <c r="C91">
        <f>'Inserção até 2020'!C91</f>
        <v>0</v>
      </c>
      <c r="D91" s="97">
        <f>'Inserção até 2020'!D91</f>
        <v>0</v>
      </c>
      <c r="E91" t="str">
        <f>'Inserção até 2020'!E91</f>
        <v>Carolline Vargas e Silva</v>
      </c>
      <c r="F91" t="str">
        <f>'Inserção até 2020'!F91</f>
        <v>Moacir de Souza Dias Júnior</v>
      </c>
      <c r="G91" t="str">
        <f>'Inserção até 2020'!G91</f>
        <v>Preparação para doutorado</v>
      </c>
      <c r="H91">
        <f>'Inserção até 2020'!H91</f>
        <v>0</v>
      </c>
      <c r="I91">
        <f>'Inserção até 2020'!I91</f>
        <v>0</v>
      </c>
      <c r="J91">
        <f>'Inserção até 2020'!J91</f>
        <v>0</v>
      </c>
      <c r="K91" t="str">
        <f>'Inserção até 2020'!K91</f>
        <v>Preparando para o doutorado</v>
      </c>
      <c r="L91">
        <f>'Inserção até 2020'!L91</f>
        <v>0</v>
      </c>
      <c r="M91" s="97">
        <f>'Inserção até 2020'!M91</f>
        <v>44229</v>
      </c>
      <c r="N91" t="str">
        <f>'Inserção até 2020'!N91</f>
        <v>http://lattes.cnpq.br/4582265817656551</v>
      </c>
    </row>
    <row r="92" spans="1:14" hidden="1" x14ac:dyDescent="0.2">
      <c r="A92" t="str">
        <f>'Inserção até 2020'!A92</f>
        <v>Dissertação</v>
      </c>
      <c r="B92" s="98" t="str">
        <f>'Inserção até 2020'!B92</f>
        <v>xx/xx/1988</v>
      </c>
      <c r="C92">
        <f>'Inserção até 2020'!C92</f>
        <v>0</v>
      </c>
      <c r="D92" s="97">
        <f>'Inserção até 2020'!D92</f>
        <v>0</v>
      </c>
      <c r="E92" t="str">
        <f>'Inserção até 2020'!E92</f>
        <v>Célia Regina Paes Bueno</v>
      </c>
      <c r="F92" t="str">
        <f>'Inserção até 2020'!F92</f>
        <v>Victor Gonçalves Bahia</v>
      </c>
      <c r="G92" t="str">
        <f>'Inserção até 2020'!G92</f>
        <v xml:space="preserve">Docente </v>
      </c>
      <c r="H92" t="str">
        <f>'Inserção até 2020'!H92</f>
        <v>Universidade Estadual Paulista</v>
      </c>
      <c r="I92" t="str">
        <f>'Inserção até 2020'!I92</f>
        <v>UNESP</v>
      </c>
      <c r="J92" t="str">
        <f>'Inserção até 2020'!J92</f>
        <v>Pública</v>
      </c>
      <c r="K92">
        <f>'Inserção até 2020'!K92</f>
        <v>0</v>
      </c>
      <c r="L92">
        <f>'Inserção até 2020'!L92</f>
        <v>0</v>
      </c>
      <c r="M92" s="97">
        <f>'Inserção até 2020'!M92</f>
        <v>43811</v>
      </c>
      <c r="N92">
        <f>'Inserção até 2020'!N92</f>
        <v>0</v>
      </c>
    </row>
    <row r="93" spans="1:14" x14ac:dyDescent="0.2">
      <c r="A93" t="str">
        <f>'Inserção até 2020'!A93</f>
        <v>Dissertação</v>
      </c>
      <c r="B93" s="98">
        <f>'Inserção até 2020'!B93</f>
        <v>34600</v>
      </c>
      <c r="C93">
        <f>'Inserção até 2020'!C93</f>
        <v>0</v>
      </c>
      <c r="D93" s="97">
        <f>'Inserção até 2020'!D93</f>
        <v>0</v>
      </c>
      <c r="E93" t="str">
        <f>'Inserção até 2020'!E93</f>
        <v>César da Silva Chagas</v>
      </c>
      <c r="F93" t="str">
        <f>'Inserção até 2020'!F93</f>
        <v>Nilton Curi</v>
      </c>
      <c r="G93" t="str">
        <f>'Inserção até 2020'!G93</f>
        <v>Funcionalismo Público</v>
      </c>
      <c r="H93" t="str">
        <f>'Inserção até 2020'!H93</f>
        <v>Empresa Brasileira de Pesquisa Agropecuária</v>
      </c>
      <c r="I93" t="str">
        <f>'Inserção até 2020'!I93</f>
        <v>EMBRAPA</v>
      </c>
      <c r="J93" t="str">
        <f>'Inserção até 2020'!J93</f>
        <v>Pesquisador</v>
      </c>
      <c r="K93" t="str">
        <f>'Inserção até 2020'!K93</f>
        <v>Solos</v>
      </c>
      <c r="L93" t="str">
        <f>'Inserção até 2020'!L93</f>
        <v>AUTARQUIAS FEDERAIS/ESTADUAIS</v>
      </c>
      <c r="M93" s="97" t="str">
        <f>'Inserção até 2020'!M93</f>
        <v>26/09/2019</v>
      </c>
      <c r="N93">
        <f>'Inserção até 2020'!N93</f>
        <v>0</v>
      </c>
    </row>
    <row r="94" spans="1:14" x14ac:dyDescent="0.2">
      <c r="A94" t="str">
        <f>'Inserção até 2020'!A94</f>
        <v>Dissertação</v>
      </c>
      <c r="B94" s="98">
        <f>'Inserção até 2020'!B94</f>
        <v>43292</v>
      </c>
      <c r="C94">
        <f>'Inserção até 2020'!C94</f>
        <v>0</v>
      </c>
      <c r="D94" s="97">
        <f>'Inserção até 2020'!D94</f>
        <v>0</v>
      </c>
      <c r="E94" t="str">
        <f>'Inserção até 2020'!E94</f>
        <v>Cesar Ferreira Santos</v>
      </c>
      <c r="F94" t="str">
        <f>'Inserção até 2020'!F94</f>
        <v>Douglas Ramos Guelfi Silva</v>
      </c>
      <c r="G94" t="str">
        <f>'Inserção até 2020'!G94</f>
        <v>Funcionalismo Público</v>
      </c>
      <c r="H94" t="str">
        <f>'Inserção até 2020'!H94</f>
        <v>Instituto Federal de Educação, Ciência e Tecnologia do Sudeste de Minas Gerais</v>
      </c>
      <c r="I94" t="str">
        <f>'Inserção até 2020'!I94</f>
        <v>IFSUDESTEMG</v>
      </c>
      <c r="J94" t="str">
        <f>'Inserção até 2020'!J94</f>
        <v>Tecnico Agricola</v>
      </c>
      <c r="K94" t="str">
        <f>'Inserção até 2020'!K94</f>
        <v>Campus Barbacena</v>
      </c>
      <c r="L94" t="str">
        <f>'Inserção até 2020'!L94</f>
        <v>AUTARQUIAS FEDERAIS/ESTADUAIS</v>
      </c>
      <c r="M94" s="97" t="str">
        <f>'Inserção até 2020'!M94</f>
        <v> 11/05/2021</v>
      </c>
      <c r="N94" t="str">
        <f>'Inserção até 2020'!N94</f>
        <v>http://lattes.cnpq.br/1071470051957403</v>
      </c>
    </row>
    <row r="95" spans="1:14" hidden="1" x14ac:dyDescent="0.2">
      <c r="A95" t="str">
        <f>'Inserção até 2020'!A95</f>
        <v>Dissertação</v>
      </c>
      <c r="B95" s="98">
        <f>'Inserção até 2020'!B95</f>
        <v>43448</v>
      </c>
      <c r="C95">
        <f>'Inserção até 2020'!C95</f>
        <v>0</v>
      </c>
      <c r="D95" s="97">
        <f>'Inserção até 2020'!D95</f>
        <v>0</v>
      </c>
      <c r="E95" t="str">
        <f>'Inserção até 2020'!E95</f>
        <v>Cesar Florentino Puma Veja</v>
      </c>
      <c r="F95" t="str">
        <f>'Inserção até 2020'!F95</f>
        <v>Fatima Maria de Souza Moreira</v>
      </c>
      <c r="G95" t="str">
        <f>'Inserção até 2020'!G95</f>
        <v>Sem informação pós-defesa</v>
      </c>
      <c r="H95">
        <f>'Inserção até 2020'!H95</f>
        <v>0</v>
      </c>
      <c r="I95">
        <f>'Inserção até 2020'!I95</f>
        <v>0</v>
      </c>
      <c r="J95">
        <f>'Inserção até 2020'!J95</f>
        <v>0</v>
      </c>
      <c r="K95" t="str">
        <f>'Inserção até 2020'!K95</f>
        <v>Peruano-retornou ao seu país- bolsa PEC-PG</v>
      </c>
      <c r="L95">
        <f>'Inserção até 2020'!L95</f>
        <v>0</v>
      </c>
      <c r="M95" s="97">
        <f>'Inserção até 2020'!M95</f>
        <v>0</v>
      </c>
      <c r="N95" t="str">
        <f>'Inserção até 2020'!N95</f>
        <v>http://lattes.cnpq.br/4057651712393384</v>
      </c>
    </row>
    <row r="96" spans="1:14" x14ac:dyDescent="0.2">
      <c r="A96" t="str">
        <f>'Inserção até 2020'!A96</f>
        <v>Dissertação</v>
      </c>
      <c r="B96" s="98">
        <f>'Inserção até 2020'!B96</f>
        <v>39127</v>
      </c>
      <c r="C96" t="str">
        <f>'Inserção até 2020'!C96</f>
        <v>Tese</v>
      </c>
      <c r="D96" s="97">
        <f>'Inserção até 2020'!D96</f>
        <v>40193</v>
      </c>
      <c r="E96" t="str">
        <f>'Inserção até 2020'!E96</f>
        <v>Cezar Francisco Araújo Júnior</v>
      </c>
      <c r="F96" t="str">
        <f>'Inserção até 2020'!F96</f>
        <v>Moacir de Souza Dias Junior/Moacir de Souza Dias Junior</v>
      </c>
      <c r="G96" t="str">
        <f>'Inserção até 2020'!G96</f>
        <v>Funcionalismo Público</v>
      </c>
      <c r="H96" t="str">
        <f>'Inserção até 2020'!H96</f>
        <v>Instituto de Desenvolvimento Rural do Paraná</v>
      </c>
      <c r="I96" t="str">
        <f>'Inserção até 2020'!I96</f>
        <v>IAPAR</v>
      </c>
      <c r="J96" t="str">
        <f>'Inserção até 2020'!J96</f>
        <v>Pesquisador</v>
      </c>
      <c r="K96">
        <f>'Inserção até 2020'!K96</f>
        <v>0</v>
      </c>
      <c r="L96" t="str">
        <f>'Inserção até 2020'!L96</f>
        <v>EMPRESAS/INSTITUTOS ESTADUAIS DE PESQUISA</v>
      </c>
      <c r="M96" s="97">
        <f>'Inserção até 2020'!M96</f>
        <v>44315</v>
      </c>
      <c r="N96" t="str">
        <f>'Inserção até 2020'!N96</f>
        <v>http://lattes.cnpq.br/1660664263539450</v>
      </c>
    </row>
    <row r="97" spans="1:14" x14ac:dyDescent="0.2">
      <c r="A97" t="str">
        <f>'Inserção até 2020'!A97</f>
        <v>Dissertação</v>
      </c>
      <c r="B97" s="98">
        <f>'Inserção até 2020'!B97</f>
        <v>39589</v>
      </c>
      <c r="C97" t="str">
        <f>'Inserção até 2020'!C97</f>
        <v>Tese</v>
      </c>
      <c r="D97" s="97">
        <f>'Inserção até 2020'!D97</f>
        <v>40597</v>
      </c>
      <c r="E97" t="str">
        <f>'Inserção até 2020'!E97</f>
        <v>Ciro Augusto de Souza Magalhães</v>
      </c>
      <c r="F97" t="str">
        <f>'Inserção até 2020'!F97</f>
        <v>José Maria de Lima/José Maria de Lima</v>
      </c>
      <c r="G97" t="str">
        <f>'Inserção até 2020'!G97</f>
        <v>Funcionalismo Público</v>
      </c>
      <c r="H97" t="str">
        <f>'Inserção até 2020'!H97</f>
        <v>Empresa Brasileira de Pesquisa Agropecuária</v>
      </c>
      <c r="I97" t="str">
        <f>'Inserção até 2020'!I97</f>
        <v>EMBRAPA</v>
      </c>
      <c r="J97" t="str">
        <f>'Inserção até 2020'!J97</f>
        <v>Pesquisador</v>
      </c>
      <c r="K97" t="str">
        <f>'Inserção até 2020'!K97</f>
        <v>Agrossilvipastoril</v>
      </c>
      <c r="L97" t="str">
        <f>'Inserção até 2020'!L97</f>
        <v>AUTARQUIAS FEDERAIS/ESTADUAIS</v>
      </c>
      <c r="M97" s="97">
        <f>'Inserção até 2020'!M97</f>
        <v>44316</v>
      </c>
      <c r="N97" t="str">
        <f>'Inserção até 2020'!N97</f>
        <v>http://lattes.cnpq.br/7758770757321541</v>
      </c>
    </row>
    <row r="98" spans="1:14" hidden="1" x14ac:dyDescent="0.2">
      <c r="A98" t="str">
        <f>'Inserção até 2020'!A98</f>
        <v>Dissertação</v>
      </c>
      <c r="B98" s="98" t="str">
        <f>'Inserção até 2020'!B98</f>
        <v>xx/xx/1989</v>
      </c>
      <c r="C98">
        <f>'Inserção até 2020'!C98</f>
        <v>0</v>
      </c>
      <c r="D98" s="97">
        <f>'Inserção até 2020'!D98</f>
        <v>0</v>
      </c>
      <c r="E98" t="str">
        <f>'Inserção até 2020'!E98</f>
        <v>Cláudia Márcia Clemente</v>
      </c>
      <c r="F98" t="str">
        <f>'Inserção até 2020'!F98</f>
        <v>Janice Guedes de Carvalho</v>
      </c>
      <c r="G98" t="str">
        <f>'Inserção até 2020'!G98</f>
        <v>Sem informação pós-defesa</v>
      </c>
      <c r="H98">
        <f>'Inserção até 2020'!H98</f>
        <v>0</v>
      </c>
      <c r="I98">
        <f>'Inserção até 2020'!I98</f>
        <v>0</v>
      </c>
      <c r="J98">
        <f>'Inserção até 2020'!J98</f>
        <v>0</v>
      </c>
      <c r="K98" t="str">
        <f>'Inserção até 2020'!K98</f>
        <v xml:space="preserve">Sem informação </v>
      </c>
      <c r="L98">
        <f>'Inserção até 2020'!L98</f>
        <v>0</v>
      </c>
      <c r="M98" s="97" t="str">
        <f>'Inserção até 2020'!M98</f>
        <v>Sem Currículo Lattes</v>
      </c>
      <c r="N98">
        <f>'Inserção até 2020'!N98</f>
        <v>0</v>
      </c>
    </row>
    <row r="99" spans="1:14" hidden="1" x14ac:dyDescent="0.2">
      <c r="A99" t="str">
        <f>'Inserção até 2020'!A99</f>
        <v>Dissertação</v>
      </c>
      <c r="B99" s="98">
        <f>'Inserção até 2020'!B99</f>
        <v>37405</v>
      </c>
      <c r="C99">
        <f>'Inserção até 2020'!C99</f>
        <v>0</v>
      </c>
      <c r="D99" s="97">
        <f>'Inserção até 2020'!D99</f>
        <v>0</v>
      </c>
      <c r="E99" t="str">
        <f>'Inserção até 2020'!E99</f>
        <v>Claudia Milene Nascente das Neves</v>
      </c>
      <c r="F99" t="str">
        <f>'Inserção até 2020'!F99</f>
        <v>Marx Leandro Naves Silva</v>
      </c>
      <c r="G99" t="str">
        <f>'Inserção até 2020'!G99</f>
        <v xml:space="preserve">Docente </v>
      </c>
      <c r="H99" t="str">
        <f>'Inserção até 2020'!H99</f>
        <v>Centro Universitário Presidente Antônio Carlos</v>
      </c>
      <c r="I99" t="str">
        <f>'Inserção até 2020'!I99</f>
        <v>UNIPAC</v>
      </c>
      <c r="J99" t="str">
        <f>'Inserção até 2020'!J99</f>
        <v>Privada</v>
      </c>
      <c r="K99" t="str">
        <f>'Inserção até 2020'!K99</f>
        <v>Uberlândia</v>
      </c>
      <c r="L99">
        <f>'Inserção até 2020'!L99</f>
        <v>0</v>
      </c>
      <c r="M99" s="97">
        <f>'Inserção até 2020'!M99</f>
        <v>43863</v>
      </c>
      <c r="N99">
        <f>'Inserção até 2020'!N99</f>
        <v>0</v>
      </c>
    </row>
    <row r="100" spans="1:14" x14ac:dyDescent="0.2">
      <c r="A100" t="str">
        <f>'Inserção até 2020'!A100</f>
        <v>Dissertação</v>
      </c>
      <c r="B100" s="98">
        <f>'Inserção até 2020'!B100</f>
        <v>34299</v>
      </c>
      <c r="C100">
        <f>'Inserção até 2020'!C100</f>
        <v>0</v>
      </c>
      <c r="D100" s="97">
        <f>'Inserção até 2020'!D100</f>
        <v>0</v>
      </c>
      <c r="E100" t="str">
        <f>'Inserção até 2020'!E100</f>
        <v>Cláudio Kendi Morikawa</v>
      </c>
      <c r="F100" t="str">
        <f>'Inserção até 2020'!F100</f>
        <v>Valdemar Faquin</v>
      </c>
      <c r="G100" t="str">
        <f>'Inserção até 2020'!G100</f>
        <v>Funcionalismo Privado</v>
      </c>
      <c r="H100" t="str">
        <f>'Inserção até 2020'!H100</f>
        <v>National Agriculture and Food Research Organization</v>
      </c>
      <c r="I100" t="str">
        <f>'Inserção até 2020'!I100</f>
        <v>NARO</v>
      </c>
      <c r="J100">
        <f>'Inserção até 2020'!J100</f>
        <v>0</v>
      </c>
      <c r="K100" t="str">
        <f>'Inserção até 2020'!K100</f>
        <v>Institute of Vegetable and Floriculture Science (NIVFS)</v>
      </c>
      <c r="L100">
        <f>'Inserção até 2020'!L100</f>
        <v>0</v>
      </c>
      <c r="M100" s="97" t="str">
        <f>'Inserção até 2020'!M100</f>
        <v>24/09/2014</v>
      </c>
      <c r="N100">
        <f>'Inserção até 2020'!N100</f>
        <v>0</v>
      </c>
    </row>
    <row r="101" spans="1:14" hidden="1" x14ac:dyDescent="0.2">
      <c r="A101" t="str">
        <f>'Inserção até 2020'!A101</f>
        <v>Dissertação</v>
      </c>
      <c r="B101" s="98">
        <f>'Inserção até 2020'!B101</f>
        <v>36276</v>
      </c>
      <c r="C101" t="str">
        <f>'Inserção até 2020'!C101</f>
        <v>Tese</v>
      </c>
      <c r="D101" s="97">
        <f>'Inserção até 2020'!D101</f>
        <v>38303</v>
      </c>
      <c r="E101" t="str">
        <f>'Inserção até 2020'!E101</f>
        <v>Cláudio Roberto Fonsêca Sousa Soares</v>
      </c>
      <c r="F101" t="str">
        <f>'Inserção até 2020'!F101</f>
        <v>José Oswaldo Siqueira/José Oswaldo Siqueira</v>
      </c>
      <c r="G101" t="str">
        <f>'Inserção até 2020'!G101</f>
        <v xml:space="preserve">Docente </v>
      </c>
      <c r="H101" t="str">
        <f>'Inserção até 2020'!H101</f>
        <v>Universidade Federal de Santa Catarina</v>
      </c>
      <c r="I101" t="str">
        <f>'Inserção até 2020'!I101</f>
        <v>UFSC</v>
      </c>
      <c r="J101" t="str">
        <f>'Inserção até 2020'!J101</f>
        <v>Pública</v>
      </c>
      <c r="K101">
        <f>'Inserção até 2020'!K101</f>
        <v>0</v>
      </c>
      <c r="L101">
        <f>'Inserção até 2020'!L101</f>
        <v>0</v>
      </c>
      <c r="M101" s="97" t="str">
        <f>'Inserção até 2020'!M101</f>
        <v>16/09/2019</v>
      </c>
      <c r="N101">
        <f>'Inserção até 2020'!N101</f>
        <v>0</v>
      </c>
    </row>
    <row r="102" spans="1:14" x14ac:dyDescent="0.2">
      <c r="A102" t="str">
        <f>'Inserção até 2020'!A102</f>
        <v>Dissertação</v>
      </c>
      <c r="B102" s="98">
        <f>'Inserção até 2020'!B102</f>
        <v>39654</v>
      </c>
      <c r="C102" t="str">
        <f>'Inserção até 2020'!C102</f>
        <v>Tese</v>
      </c>
      <c r="D102" s="97">
        <f>'Inserção até 2020'!D102</f>
        <v>40785</v>
      </c>
      <c r="E102" t="str">
        <f>'Inserção até 2020'!E102</f>
        <v>Cléber Lázaro Rodas</v>
      </c>
      <c r="F102" t="str">
        <f>'Inserção até 2020'!F102</f>
        <v>Janice Guedes de Carvalho/Janice Guedes de Carvalho</v>
      </c>
      <c r="G102" t="str">
        <f>'Inserção até 2020'!G102</f>
        <v>Funcionalismo Privado</v>
      </c>
      <c r="H102" t="str">
        <f>'Inserção até 2020'!H102</f>
        <v>Terras Gerais</v>
      </c>
      <c r="I102">
        <f>'Inserção até 2020'!I102</f>
        <v>0</v>
      </c>
      <c r="J102" t="str">
        <f>'Inserção até 2020'!J102</f>
        <v>Pesquisador</v>
      </c>
      <c r="K102" t="str">
        <f>'Inserção até 2020'!K102</f>
        <v>Estação de Pesquisa da Terras Gerais Experimental</v>
      </c>
      <c r="L102">
        <f>'Inserção até 2020'!L102</f>
        <v>0</v>
      </c>
      <c r="M102" s="97">
        <f>'Inserção até 2020'!M102</f>
        <v>42743</v>
      </c>
      <c r="N102" t="str">
        <f>'Inserção até 2020'!N102</f>
        <v>http://lattes.cnpq.br/7500559843372873</v>
      </c>
    </row>
    <row r="103" spans="1:14" x14ac:dyDescent="0.2">
      <c r="A103" t="str">
        <f>'Inserção até 2020'!A103</f>
        <v>Dissertação</v>
      </c>
      <c r="B103" s="98" t="str">
        <f>'Inserção até 2020'!B103</f>
        <v>xx/xx/1985</v>
      </c>
      <c r="C103">
        <f>'Inserção até 2020'!C103</f>
        <v>0</v>
      </c>
      <c r="D103" s="97">
        <f>'Inserção até 2020'!D103</f>
        <v>0</v>
      </c>
      <c r="E103" t="str">
        <f>'Inserção até 2020'!E103</f>
        <v>Cleide Aparecida de Abreu</v>
      </c>
      <c r="F103" t="str">
        <f>'Inserção até 2020'!F103</f>
        <v>Alfredo Scheid Lopes</v>
      </c>
      <c r="G103" t="str">
        <f>'Inserção até 2020'!G103</f>
        <v>Funcionalismo Público</v>
      </c>
      <c r="H103" t="str">
        <f>'Inserção até 2020'!H103</f>
        <v>Instituto Agronômico de Campinas</v>
      </c>
      <c r="I103" t="str">
        <f>'Inserção até 2020'!I103</f>
        <v>IAC</v>
      </c>
      <c r="J103" t="str">
        <f>'Inserção até 2020'!J103</f>
        <v>Pesquisador</v>
      </c>
      <c r="K103">
        <f>'Inserção até 2020'!K103</f>
        <v>0</v>
      </c>
      <c r="L103" t="str">
        <f>'Inserção até 2020'!L103</f>
        <v>EMPRESAS/INSTITUTOS ESTADUAIS DE PESQUISA</v>
      </c>
      <c r="M103" s="97" t="str">
        <f>'Inserção até 2020'!M103</f>
        <v>21/01/2020</v>
      </c>
      <c r="N103">
        <f>'Inserção até 2020'!N103</f>
        <v>0</v>
      </c>
    </row>
    <row r="104" spans="1:14" hidden="1" x14ac:dyDescent="0.2">
      <c r="A104">
        <f>'Inserção até 2020'!A104</f>
        <v>0</v>
      </c>
      <c r="B104" s="98">
        <f>'Inserção até 2020'!B104</f>
        <v>0</v>
      </c>
      <c r="C104" t="str">
        <f>'Inserção até 2020'!C104</f>
        <v>Tese</v>
      </c>
      <c r="D104" s="97">
        <f>'Inserção até 2020'!D104</f>
        <v>41946</v>
      </c>
      <c r="E104" t="str">
        <f>'Inserção até 2020'!E104</f>
        <v>Clerio Hickmann</v>
      </c>
      <c r="F104" t="str">
        <f>'Inserção até 2020'!F104</f>
        <v>Carlos Alberto Silva</v>
      </c>
      <c r="G104" t="str">
        <f>'Inserção até 2020'!G104</f>
        <v>Autônomo</v>
      </c>
      <c r="H104">
        <f>'Inserção até 2020'!H104</f>
        <v>0</v>
      </c>
      <c r="I104">
        <f>'Inserção até 2020'!I104</f>
        <v>0</v>
      </c>
      <c r="J104" t="str">
        <f>'Inserção até 2020'!J104</f>
        <v>Engenheiro Agrônomo - Assistente técnico na Propriedade Família Hickmann</v>
      </c>
      <c r="K104" t="str">
        <f>'Inserção até 2020'!K104</f>
        <v>sem informações atuais</v>
      </c>
      <c r="L104">
        <f>'Inserção até 2020'!L104</f>
        <v>0</v>
      </c>
      <c r="M104" s="97" t="str">
        <f>'Inserção até 2020'!M104</f>
        <v>31/01/2018</v>
      </c>
      <c r="N104" t="str">
        <f>'Inserção até 2020'!N104</f>
        <v>http://lattes.cnpq.br/2812322657890928</v>
      </c>
    </row>
    <row r="105" spans="1:14" x14ac:dyDescent="0.2">
      <c r="A105" t="str">
        <f>'Inserção até 2020'!A105</f>
        <v>Dissertação</v>
      </c>
      <c r="B105" s="98">
        <f>'Inserção até 2020'!B105</f>
        <v>33928</v>
      </c>
      <c r="C105">
        <f>'Inserção até 2020'!C105</f>
        <v>0</v>
      </c>
      <c r="D105" s="97">
        <f>'Inserção até 2020'!D105</f>
        <v>0</v>
      </c>
      <c r="E105" t="str">
        <f>'Inserção até 2020'!E105</f>
        <v>Clóvis Roberto Hoffmann</v>
      </c>
      <c r="F105" t="str">
        <f>'Inserção até 2020'!F105</f>
        <v>Valdemar Faquin</v>
      </c>
      <c r="G105" t="str">
        <f>'Inserção até 2020'!G105</f>
        <v>Funcionalismo Público</v>
      </c>
      <c r="H105" t="str">
        <f>'Inserção até 2020'!H105</f>
        <v>Instituto de Desenvolvimento Rural do Paraná</v>
      </c>
      <c r="I105" t="str">
        <f>'Inserção até 2020'!I105</f>
        <v>IAPAR</v>
      </c>
      <c r="J105">
        <f>'Inserção até 2020'!J105</f>
        <v>0</v>
      </c>
      <c r="K105">
        <f>'Inserção até 2020'!K105</f>
        <v>0</v>
      </c>
      <c r="L105" t="str">
        <f>'Inserção até 2020'!L105</f>
        <v>EMPRESAS/INSTITUTOS ESTADUAIS DE PESQUISA</v>
      </c>
      <c r="M105" s="97">
        <f>'Inserção até 2020'!M105</f>
        <v>43313</v>
      </c>
      <c r="N105">
        <f>'Inserção até 2020'!N105</f>
        <v>0</v>
      </c>
    </row>
    <row r="106" spans="1:14" hidden="1" x14ac:dyDescent="0.2">
      <c r="A106" t="str">
        <f>'Inserção até 2020'!A106</f>
        <v>Dissertação</v>
      </c>
      <c r="B106" s="98">
        <f>'Inserção até 2020'!B106</f>
        <v>34731</v>
      </c>
      <c r="C106">
        <f>'Inserção até 2020'!C106</f>
        <v>0</v>
      </c>
      <c r="D106" s="97">
        <f>'Inserção até 2020'!D106</f>
        <v>0</v>
      </c>
      <c r="E106" t="str">
        <f>'Inserção até 2020'!E106</f>
        <v>Cristiane Valéria de Oliveira</v>
      </c>
      <c r="F106" t="str">
        <f>'Inserção até 2020'!F106</f>
        <v>Fabiano Ribeiro do Vale</v>
      </c>
      <c r="G106" t="str">
        <f>'Inserção até 2020'!G106</f>
        <v xml:space="preserve">Docente </v>
      </c>
      <c r="H106" t="str">
        <f>'Inserção até 2020'!H106</f>
        <v>Universidade Federal de Minas Gerais</v>
      </c>
      <c r="I106" t="str">
        <f>'Inserção até 2020'!I106</f>
        <v>UFMG</v>
      </c>
      <c r="J106" t="str">
        <f>'Inserção até 2020'!J106</f>
        <v>Pública</v>
      </c>
      <c r="K106">
        <f>'Inserção até 2020'!K106</f>
        <v>0</v>
      </c>
      <c r="L106">
        <f>'Inserção até 2020'!L106</f>
        <v>0</v>
      </c>
      <c r="M106" s="97" t="str">
        <f>'Inserção até 2020'!M106</f>
        <v>18/09/2019</v>
      </c>
      <c r="N106">
        <f>'Inserção até 2020'!N106</f>
        <v>0</v>
      </c>
    </row>
    <row r="107" spans="1:14" hidden="1" x14ac:dyDescent="0.2">
      <c r="A107" t="str">
        <f>'Inserção até 2020'!A107</f>
        <v>Dissertação</v>
      </c>
      <c r="B107" s="98">
        <f>'Inserção até 2020'!B107</f>
        <v>43515</v>
      </c>
      <c r="C107">
        <f>'Inserção até 2020'!C107</f>
        <v>0</v>
      </c>
      <c r="D107" s="97">
        <f>'Inserção até 2020'!D107</f>
        <v>0</v>
      </c>
      <c r="E107" t="str">
        <f>'Inserção até 2020'!E107</f>
        <v>Cristiano Gonçalves Moreira</v>
      </c>
      <c r="F107" t="str">
        <f>'Inserção até 2020'!F107</f>
        <v>Luiz Roberto Guimarães Guilherme</v>
      </c>
      <c r="G107" t="str">
        <f>'Inserção até 2020'!G107</f>
        <v>Sem informação pós-defesa</v>
      </c>
      <c r="H107">
        <f>'Inserção até 2020'!H107</f>
        <v>0</v>
      </c>
      <c r="I107">
        <f>'Inserção até 2020'!I107</f>
        <v>0</v>
      </c>
      <c r="J107">
        <f>'Inserção até 2020'!J107</f>
        <v>0</v>
      </c>
      <c r="K107" t="str">
        <f>'Inserção até 2020'!K107</f>
        <v>Sem informações atuais</v>
      </c>
      <c r="L107">
        <f>'Inserção até 2020'!L107</f>
        <v>0</v>
      </c>
      <c r="M107" s="97">
        <f>'Inserção até 2020'!M107</f>
        <v>44311</v>
      </c>
      <c r="N107" t="str">
        <f>'Inserção até 2020'!N107</f>
        <v>http://lattes.cnpq.br/6583503892587647</v>
      </c>
    </row>
    <row r="108" spans="1:14" hidden="1" x14ac:dyDescent="0.2">
      <c r="A108" t="str">
        <f>'Inserção até 2020'!A108</f>
        <v>Dissertação</v>
      </c>
      <c r="B108" s="98" t="str">
        <f>'Inserção até 2020'!B108</f>
        <v>xx/xx/1989</v>
      </c>
      <c r="C108">
        <f>'Inserção até 2020'!C108</f>
        <v>0</v>
      </c>
      <c r="D108" s="97">
        <f>'Inserção até 2020'!D108</f>
        <v>0</v>
      </c>
      <c r="E108" t="str">
        <f>'Inserção até 2020'!E108</f>
        <v>Cristine Carole Muggler</v>
      </c>
      <c r="F108" t="str">
        <f>'Inserção até 2020'!F108</f>
        <v>Nilton Curi</v>
      </c>
      <c r="G108" t="str">
        <f>'Inserção até 2020'!G108</f>
        <v xml:space="preserve">Docente </v>
      </c>
      <c r="H108" t="str">
        <f>'Inserção até 2020'!H108</f>
        <v>Universidade Federal de Viçosa</v>
      </c>
      <c r="I108" t="str">
        <f>'Inserção até 2020'!I108</f>
        <v>UFV</v>
      </c>
      <c r="J108" t="str">
        <f>'Inserção até 2020'!J108</f>
        <v>Pública</v>
      </c>
      <c r="K108">
        <f>'Inserção até 2020'!K108</f>
        <v>0</v>
      </c>
      <c r="L108">
        <f>'Inserção até 2020'!L108</f>
        <v>0</v>
      </c>
      <c r="M108" s="97" t="str">
        <f>'Inserção até 2020'!M108</f>
        <v>16/04/2018</v>
      </c>
      <c r="N108">
        <f>'Inserção até 2020'!N108</f>
        <v>0</v>
      </c>
    </row>
    <row r="109" spans="1:14" hidden="1" x14ac:dyDescent="0.2">
      <c r="A109" t="str">
        <f>'Inserção até 2020'!A109</f>
        <v>Dissertação</v>
      </c>
      <c r="B109" s="98">
        <f>'Inserção até 2020'!B109</f>
        <v>34892</v>
      </c>
      <c r="C109">
        <f>'Inserção até 2020'!C109</f>
        <v>0</v>
      </c>
      <c r="D109" s="97">
        <f>'Inserção até 2020'!D109</f>
        <v>0</v>
      </c>
      <c r="E109" t="str">
        <f>'Inserção até 2020'!E109</f>
        <v>Daniela Abreu da Silveira</v>
      </c>
      <c r="F109" t="str">
        <f>'Inserção até 2020'!F109</f>
        <v>Paulo Tácito Gontijo Guimarães</v>
      </c>
      <c r="G109" t="str">
        <f>'Inserção até 2020'!G109</f>
        <v>Sem informação pós-defesa</v>
      </c>
      <c r="H109">
        <f>'Inserção até 2020'!H109</f>
        <v>0</v>
      </c>
      <c r="I109">
        <f>'Inserção até 2020'!I109</f>
        <v>0</v>
      </c>
      <c r="J109">
        <f>'Inserção até 2020'!J109</f>
        <v>0</v>
      </c>
      <c r="K109" t="str">
        <f>'Inserção até 2020'!K109</f>
        <v>Sem informações atuais</v>
      </c>
      <c r="L109">
        <f>'Inserção até 2020'!L109</f>
        <v>0</v>
      </c>
      <c r="M109" s="97" t="str">
        <f>'Inserção até 2020'!M109</f>
        <v>Sem Currículo Lattes</v>
      </c>
      <c r="N109">
        <f>'Inserção até 2020'!N109</f>
        <v>0</v>
      </c>
    </row>
    <row r="110" spans="1:14" x14ac:dyDescent="0.2">
      <c r="A110" t="str">
        <f>'Inserção até 2020'!A110</f>
        <v>Dissertação</v>
      </c>
      <c r="B110" s="98">
        <f>'Inserção até 2020'!B110</f>
        <v>40827</v>
      </c>
      <c r="C110">
        <f>'Inserção até 2020'!C110</f>
        <v>0</v>
      </c>
      <c r="D110" s="97">
        <f>'Inserção até 2020'!D110</f>
        <v>0</v>
      </c>
      <c r="E110" t="str">
        <f>'Inserção até 2020'!E110</f>
        <v>Daniela Aparecida de Andrade</v>
      </c>
      <c r="F110" t="str">
        <f>'Inserção até 2020'!F110</f>
        <v>Carlos Alberto Silva</v>
      </c>
      <c r="G110" t="str">
        <f>'Inserção até 2020'!G110</f>
        <v>Funcionalismo Privado</v>
      </c>
      <c r="H110" t="str">
        <f>'Inserção até 2020'!H110</f>
        <v>Empresa Bios Consultoria e Serviços Ambientais Ltda.</v>
      </c>
      <c r="I110">
        <f>'Inserção até 2020'!I110</f>
        <v>0</v>
      </c>
      <c r="J110">
        <f>'Inserção até 2020'!J110</f>
        <v>0</v>
      </c>
      <c r="K110">
        <f>'Inserção até 2020'!K110</f>
        <v>0</v>
      </c>
      <c r="L110">
        <f>'Inserção até 2020'!L110</f>
        <v>0</v>
      </c>
      <c r="M110" s="97">
        <f>'Inserção até 2020'!M110</f>
        <v>44307</v>
      </c>
      <c r="N110" t="str">
        <f>'Inserção até 2020'!N110</f>
        <v>http://lattes.cnpq.br/7213700032576009</v>
      </c>
    </row>
    <row r="111" spans="1:14" x14ac:dyDescent="0.2">
      <c r="A111" t="str">
        <f>'Inserção até 2020'!A111</f>
        <v>Dissertação</v>
      </c>
      <c r="B111" s="98">
        <f>'Inserção até 2020'!B111</f>
        <v>38905</v>
      </c>
      <c r="C111">
        <f>'Inserção até 2020'!C111</f>
        <v>0</v>
      </c>
      <c r="D111" s="97">
        <f>'Inserção até 2020'!D111</f>
        <v>0</v>
      </c>
      <c r="E111" t="str">
        <f>'Inserção até 2020'!E111</f>
        <v>Daniela Cristiane da Silva Schetini</v>
      </c>
      <c r="F111" t="str">
        <f>'Inserção até 2020'!F111</f>
        <v>Marx Leandro Naves Silva</v>
      </c>
      <c r="G111" t="str">
        <f>'Inserção até 2020'!G111</f>
        <v>Funcionalismo Público</v>
      </c>
      <c r="H111" t="str">
        <f>'Inserção até 2020'!H111</f>
        <v>Instituto Estadual de Florestas</v>
      </c>
      <c r="I111" t="str">
        <f>'Inserção até 2020'!I111</f>
        <v>IEF</v>
      </c>
      <c r="J111" t="str">
        <f>'Inserção até 2020'!J111</f>
        <v>Analista</v>
      </c>
      <c r="K111" t="str">
        <f>'Inserção até 2020'!K111</f>
        <v>Autarquia Estadual</v>
      </c>
      <c r="L111" t="str">
        <f>'Inserção até 2020'!L111</f>
        <v>AUTARQUIAS FEDERAIS/ESTADUAIS</v>
      </c>
      <c r="M111" s="97" t="str">
        <f>'Inserção até 2020'!M111</f>
        <v>31/05/2016</v>
      </c>
      <c r="N111" t="str">
        <f>'Inserção até 2020'!N111</f>
        <v>http://lattes.cnpq.br/0133441590054368</v>
      </c>
    </row>
    <row r="112" spans="1:14" hidden="1" x14ac:dyDescent="0.2">
      <c r="A112" t="str">
        <f>'Inserção até 2020'!A112</f>
        <v>Dissertação</v>
      </c>
      <c r="B112" s="98">
        <f>'Inserção até 2020'!B112</f>
        <v>38023</v>
      </c>
      <c r="C112">
        <f>'Inserção até 2020'!C112</f>
        <v>0</v>
      </c>
      <c r="D112" s="97">
        <f>'Inserção até 2020'!D112</f>
        <v>0</v>
      </c>
      <c r="E112" t="str">
        <f>'Inserção até 2020'!E112</f>
        <v>Daniela da Silva Benedito</v>
      </c>
      <c r="F112" t="str">
        <f>'Inserção até 2020'!F112</f>
        <v>Antonio Eduardo Furtini Neto</v>
      </c>
      <c r="G112" t="str">
        <f>'Inserção até 2020'!G112</f>
        <v>Sem informação pós-defesa</v>
      </c>
      <c r="H112">
        <f>'Inserção até 2020'!H112</f>
        <v>0</v>
      </c>
      <c r="I112">
        <f>'Inserção até 2020'!I112</f>
        <v>0</v>
      </c>
      <c r="J112">
        <f>'Inserção até 2020'!J112</f>
        <v>0</v>
      </c>
      <c r="K112" t="str">
        <f>'Inserção até 2020'!K112</f>
        <v>Sem informações atuais</v>
      </c>
      <c r="L112">
        <f>'Inserção até 2020'!L112</f>
        <v>0</v>
      </c>
      <c r="M112" s="97" t="str">
        <f>'Inserção até 2020'!M112</f>
        <v>24/11/2010</v>
      </c>
      <c r="N112">
        <f>'Inserção até 2020'!N112</f>
        <v>0</v>
      </c>
    </row>
    <row r="113" spans="1:14" hidden="1" x14ac:dyDescent="0.2">
      <c r="A113" t="str">
        <f>'Inserção até 2020'!A113</f>
        <v>Dissertação</v>
      </c>
      <c r="B113" s="98">
        <f>'Inserção até 2020'!B113</f>
        <v>38203</v>
      </c>
      <c r="C113">
        <f>'Inserção até 2020'!C113</f>
        <v>0</v>
      </c>
      <c r="D113" s="97">
        <f>'Inserção até 2020'!D113</f>
        <v>0</v>
      </c>
      <c r="E113" t="str">
        <f>'Inserção até 2020'!E113</f>
        <v>Daniela Miranda de Lima Simões</v>
      </c>
      <c r="F113" t="str">
        <f>'Inserção até 2020'!F113</f>
        <v>José Maria de Lima</v>
      </c>
      <c r="G113" t="str">
        <f>'Inserção até 2020'!G113</f>
        <v>Sem informação pós-defesa</v>
      </c>
      <c r="H113">
        <f>'Inserção até 2020'!H113</f>
        <v>0</v>
      </c>
      <c r="I113">
        <f>'Inserção até 2020'!I113</f>
        <v>0</v>
      </c>
      <c r="J113">
        <f>'Inserção até 2020'!J113</f>
        <v>0</v>
      </c>
      <c r="K113" t="str">
        <f>'Inserção até 2020'!K113</f>
        <v>Sem informações atuais</v>
      </c>
      <c r="L113">
        <f>'Inserção até 2020'!L113</f>
        <v>0</v>
      </c>
      <c r="M113" s="97" t="str">
        <f>'Inserção até 2020'!M113</f>
        <v>13/03/2009</v>
      </c>
      <c r="N113">
        <f>'Inserção até 2020'!N113</f>
        <v>0</v>
      </c>
    </row>
    <row r="114" spans="1:14" hidden="1" x14ac:dyDescent="0.2">
      <c r="A114" t="str">
        <f>'Inserção até 2020'!A114</f>
        <v>Dissertação</v>
      </c>
      <c r="B114" s="98">
        <f>'Inserção até 2020'!B114</f>
        <v>37845</v>
      </c>
      <c r="C114" t="str">
        <f>'Inserção até 2020'!C114</f>
        <v>Tese</v>
      </c>
      <c r="D114" s="97">
        <f>'Inserção até 2020'!D114</f>
        <v>39069</v>
      </c>
      <c r="E114" t="str">
        <f>'Inserção até 2020'!E114</f>
        <v>Daniela Queiroz Zuliani</v>
      </c>
      <c r="F114" t="str">
        <f>'Inserção até 2020'!F114</f>
        <v>João José Marques/João José Marques</v>
      </c>
      <c r="G114" t="str">
        <f>'Inserção até 2020'!G114</f>
        <v xml:space="preserve">Docente </v>
      </c>
      <c r="H114" t="str">
        <f>'Inserção até 2020'!H114</f>
        <v>Universidade da Integração Internacional da Lusofonia Afro-Brasileira</v>
      </c>
      <c r="I114" t="str">
        <f>'Inserção até 2020'!I114</f>
        <v>UNILAB</v>
      </c>
      <c r="J114" t="str">
        <f>'Inserção até 2020'!J114</f>
        <v>Pública</v>
      </c>
      <c r="K114" t="str">
        <f>'Inserção até 2020'!K114</f>
        <v>Federal</v>
      </c>
      <c r="L114">
        <f>'Inserção até 2020'!L114</f>
        <v>0</v>
      </c>
      <c r="M114" s="97">
        <f>'Inserção até 2020'!M114</f>
        <v>44266</v>
      </c>
      <c r="N114" t="str">
        <f>'Inserção até 2020'!N114</f>
        <v>http://lattes.cnpq.br/5193603524417435</v>
      </c>
    </row>
    <row r="115" spans="1:14" x14ac:dyDescent="0.2">
      <c r="A115">
        <f>'Inserção até 2020'!A115</f>
        <v>0</v>
      </c>
      <c r="B115" s="98">
        <f>'Inserção até 2020'!B115</f>
        <v>0</v>
      </c>
      <c r="C115" t="str">
        <f>'Inserção até 2020'!C115</f>
        <v>Tese</v>
      </c>
      <c r="D115" s="97">
        <f>'Inserção até 2020'!D115</f>
        <v>41571</v>
      </c>
      <c r="E115" t="str">
        <f>'Inserção até 2020'!E115</f>
        <v>Daniele Nogueira dos Reis</v>
      </c>
      <c r="F115" t="str">
        <f>'Inserção até 2020'!F115</f>
        <v>Antonio Eduardo Furtini Neto</v>
      </c>
      <c r="G115" t="str">
        <f>'Inserção até 2020'!G115</f>
        <v>Funcionalismo Público</v>
      </c>
      <c r="H115" t="str">
        <f>'Inserção até 2020'!H115</f>
        <v>Fundação Jardim Botânico de Poços de Caldas</v>
      </c>
      <c r="I115" t="str">
        <f>'Inserção até 2020'!I115</f>
        <v>FJBPC</v>
      </c>
      <c r="J115" t="str">
        <f>'Inserção até 2020'!J115</f>
        <v>Analista Ambiental</v>
      </c>
      <c r="K115">
        <f>'Inserção até 2020'!K115</f>
        <v>0</v>
      </c>
      <c r="L115" t="str">
        <f>'Inserção até 2020'!L115</f>
        <v>EMPRESAS/INSTITUTOS ESTADUAIS DE PESQUISA</v>
      </c>
      <c r="M115" s="97">
        <f>'Inserção até 2020'!M115</f>
        <v>44142</v>
      </c>
      <c r="N115" t="str">
        <f>'Inserção até 2020'!N115</f>
        <v>http://lattes.cnpq.br/5657321229672531</v>
      </c>
    </row>
    <row r="116" spans="1:14" hidden="1" x14ac:dyDescent="0.2">
      <c r="A116" t="str">
        <f>'Inserção até 2020'!A116</f>
        <v>Dissertação</v>
      </c>
      <c r="B116" s="98">
        <f>'Inserção até 2020'!B116</f>
        <v>42060</v>
      </c>
      <c r="C116" t="str">
        <f>'Inserção até 2020'!C116</f>
        <v>Tese</v>
      </c>
      <c r="D116" s="97">
        <f>'Inserção até 2020'!D116</f>
        <v>43536</v>
      </c>
      <c r="E116" t="str">
        <f>'Inserção até 2020'!E116</f>
        <v>Danielle Vieira Guimaraes</v>
      </c>
      <c r="F116" t="str">
        <f>'Inserção até 2020'!F116</f>
        <v>Marx Leandro Naves Silva</v>
      </c>
      <c r="G116" t="str">
        <f>'Inserção até 2020'!G116</f>
        <v>Pós-doutorado</v>
      </c>
      <c r="H116" t="str">
        <f>'Inserção até 2020'!H116</f>
        <v>Universidade Federal de Lavras</v>
      </c>
      <c r="I116" t="str">
        <f>'Inserção até 2020'!I116</f>
        <v>UFLA</v>
      </c>
      <c r="J116" t="str">
        <f>'Inserção até 2020'!J116</f>
        <v>Programa de Pós-Graduação em Ciência do Solo (PPGCS)</v>
      </c>
      <c r="K116">
        <f>'Inserção até 2020'!K116</f>
        <v>0</v>
      </c>
      <c r="L116">
        <f>'Inserção até 2020'!L116</f>
        <v>0</v>
      </c>
      <c r="M116" s="97">
        <f>'Inserção até 2020'!M116</f>
        <v>44278</v>
      </c>
      <c r="N116" t="str">
        <f>'Inserção até 2020'!N116</f>
        <v>http://lattes.cnpq.br/1898346024972492</v>
      </c>
    </row>
    <row r="117" spans="1:14" hidden="1" x14ac:dyDescent="0.2">
      <c r="A117" t="str">
        <f>'Inserção até 2020'!A117</f>
        <v>Dissertação</v>
      </c>
      <c r="B117" s="98">
        <f>'Inserção até 2020'!B117</f>
        <v>40785</v>
      </c>
      <c r="C117" t="str">
        <f>'Inserção até 2020'!C117</f>
        <v>Tese</v>
      </c>
      <c r="D117" s="97">
        <f>'Inserção até 2020'!D117</f>
        <v>42478</v>
      </c>
      <c r="E117" t="str">
        <f>'Inserção até 2020'!E117</f>
        <v>Danilo de Araújo Soares</v>
      </c>
      <c r="F117" t="str">
        <f>'Inserção até 2020'!F117</f>
        <v>Valdemar Faquin/Douglas Ramos Guelfi Silva</v>
      </c>
      <c r="G117" t="str">
        <f>'Inserção até 2020'!G117</f>
        <v xml:space="preserve">Docente </v>
      </c>
      <c r="H117" t="str">
        <f>'Inserção até 2020'!H117</f>
        <v>Centro de Ensino Superior de São Gotardo</v>
      </c>
      <c r="I117" t="str">
        <f>'Inserção até 2020'!I117</f>
        <v>CESG</v>
      </c>
      <c r="J117" t="str">
        <f>'Inserção até 2020'!J117</f>
        <v>Privada</v>
      </c>
      <c r="K117" t="str">
        <f>'Inserção até 2020'!K117</f>
        <v>Professor e Coordenador do Curso de Agronomia</v>
      </c>
      <c r="L117">
        <f>'Inserção até 2020'!L117</f>
        <v>0</v>
      </c>
      <c r="M117" s="97" t="str">
        <f>'Inserção até 2020'!M117</f>
        <v>21/01/2019</v>
      </c>
      <c r="N117" t="str">
        <f>'Inserção até 2020'!N117</f>
        <v>http://lattes.cnpq.br/7711910832001381</v>
      </c>
    </row>
    <row r="118" spans="1:14" x14ac:dyDescent="0.2">
      <c r="A118" t="str">
        <f>'Inserção até 2020'!A118</f>
        <v>Dissertação</v>
      </c>
      <c r="B118" s="98">
        <f>'Inserção até 2020'!B118</f>
        <v>40757</v>
      </c>
      <c r="C118" t="str">
        <f>'Inserção até 2020'!C118</f>
        <v>Tese</v>
      </c>
      <c r="D118" s="97">
        <f>'Inserção até 2020'!D118</f>
        <v>41992</v>
      </c>
      <c r="E118" t="str">
        <f>'Inserção até 2020'!E118</f>
        <v>Davi Lopes do Carmo</v>
      </c>
      <c r="F118" t="str">
        <f>'Inserção até 2020'!F118</f>
        <v>Carlos Alberto Silva/Carlos Alberto Silva</v>
      </c>
      <c r="G118" t="str">
        <f>'Inserção até 2020'!G118</f>
        <v>Funcionalismo Privado</v>
      </c>
      <c r="H118" t="str">
        <f>'Inserção até 2020'!H118</f>
        <v>Agroteg Digital - Nutrição da Lavoura</v>
      </c>
      <c r="I118">
        <f>'Inserção até 2020'!I118</f>
        <v>0</v>
      </c>
      <c r="J118">
        <f>'Inserção até 2020'!J118</f>
        <v>0</v>
      </c>
      <c r="K118">
        <f>'Inserção até 2020'!K118</f>
        <v>0</v>
      </c>
      <c r="L118">
        <f>'Inserção até 2020'!L118</f>
        <v>0</v>
      </c>
      <c r="M118" s="97">
        <f>'Inserção até 2020'!M118</f>
        <v>44243</v>
      </c>
      <c r="N118" t="str">
        <f>'Inserção até 2020'!N118</f>
        <v>http://lattes.cnpq.br/4391015765518940</v>
      </c>
    </row>
    <row r="119" spans="1:14" hidden="1" x14ac:dyDescent="0.2">
      <c r="A119" t="str">
        <f>'Inserção até 2020'!A119</f>
        <v>Dissertação</v>
      </c>
      <c r="B119" s="98">
        <f>'Inserção até 2020'!B119</f>
        <v>34941</v>
      </c>
      <c r="C119">
        <f>'Inserção até 2020'!C119</f>
        <v>0</v>
      </c>
      <c r="D119" s="97">
        <f>'Inserção até 2020'!D119</f>
        <v>0</v>
      </c>
      <c r="E119" t="str">
        <f>'Inserção até 2020'!E119</f>
        <v>David Vieira Lima</v>
      </c>
      <c r="F119" t="str">
        <f>'Inserção até 2020'!F119</f>
        <v>Valdemar Faquin</v>
      </c>
      <c r="G119" t="str">
        <f>'Inserção até 2020'!G119</f>
        <v xml:space="preserve">Docente </v>
      </c>
      <c r="H119" t="str">
        <f>'Inserção até 2020'!H119</f>
        <v>Instituto Federal de Educação, Ciência e Tecnologia Goiano</v>
      </c>
      <c r="I119" t="str">
        <f>'Inserção até 2020'!I119</f>
        <v>IFGOIANO</v>
      </c>
      <c r="J119" t="str">
        <f>'Inserção até 2020'!J119</f>
        <v>Pública</v>
      </c>
      <c r="K119">
        <f>'Inserção até 2020'!K119</f>
        <v>0</v>
      </c>
      <c r="L119">
        <f>'Inserção até 2020'!L119</f>
        <v>0</v>
      </c>
      <c r="M119" s="97" t="str">
        <f>'Inserção até 2020'!M119</f>
        <v>29/05/2019</v>
      </c>
      <c r="N119">
        <f>'Inserção até 2020'!N119</f>
        <v>0</v>
      </c>
    </row>
    <row r="120" spans="1:14" hidden="1" x14ac:dyDescent="0.2">
      <c r="A120" t="str">
        <f>'Inserção até 2020'!A120</f>
        <v>Dissertação</v>
      </c>
      <c r="B120" s="98" t="str">
        <f>'Inserção até 2020'!B120</f>
        <v>xx/xx/1977</v>
      </c>
      <c r="C120">
        <f>'Inserção até 2020'!C120</f>
        <v>0</v>
      </c>
      <c r="D120" s="97">
        <f>'Inserção até 2020'!D120</f>
        <v>0</v>
      </c>
      <c r="E120" t="str">
        <f>'Inserção até 2020'!E120</f>
        <v>Deoclécio Nazareno do Carmo</v>
      </c>
      <c r="F120" t="str">
        <f>'Inserção até 2020'!F120</f>
        <v>Nilton Curi</v>
      </c>
      <c r="G120" t="str">
        <f>'Inserção até 2020'!G120</f>
        <v>Sem informação pós-defesa</v>
      </c>
      <c r="H120">
        <f>'Inserção até 2020'!H120</f>
        <v>0</v>
      </c>
      <c r="I120">
        <f>'Inserção até 2020'!I120</f>
        <v>0</v>
      </c>
      <c r="J120">
        <f>'Inserção até 2020'!J120</f>
        <v>0</v>
      </c>
      <c r="K120" t="str">
        <f>'Inserção até 2020'!K120</f>
        <v>Sem informações atuais</v>
      </c>
      <c r="L120">
        <f>'Inserção até 2020'!L120</f>
        <v>0</v>
      </c>
      <c r="M120" s="97" t="str">
        <f>'Inserção até 2020'!M120</f>
        <v>Sem Currículo Lattes</v>
      </c>
      <c r="N120">
        <f>'Inserção até 2020'!N120</f>
        <v>0</v>
      </c>
    </row>
    <row r="121" spans="1:14" hidden="1" x14ac:dyDescent="0.2">
      <c r="A121" t="str">
        <f>'Inserção até 2020'!A121</f>
        <v>Dissertação</v>
      </c>
      <c r="B121" s="98">
        <f>'Inserção até 2020'!B121</f>
        <v>40234</v>
      </c>
      <c r="C121" t="str">
        <f>'Inserção até 2020'!C121</f>
        <v>Tese</v>
      </c>
      <c r="D121" s="97">
        <f>'Inserção até 2020'!D121</f>
        <v>41536</v>
      </c>
      <c r="E121" t="str">
        <f>'Inserção até 2020'!E121</f>
        <v>Diego Antônio França de Freitas</v>
      </c>
      <c r="F121" t="str">
        <f>'Inserção até 2020'!F121</f>
        <v>Marx Leandro Naves Silva/Marx Leandro Naves Silva</v>
      </c>
      <c r="G121" t="str">
        <f>'Inserção até 2020'!G121</f>
        <v xml:space="preserve">Docente </v>
      </c>
      <c r="H121" t="str">
        <f>'Inserção até 2020'!H121</f>
        <v>Universidade Federal de Viçosa</v>
      </c>
      <c r="I121" t="str">
        <f>'Inserção até 2020'!I121</f>
        <v>UFV</v>
      </c>
      <c r="J121" t="str">
        <f>'Inserção até 2020'!J121</f>
        <v>Pública</v>
      </c>
      <c r="K121">
        <f>'Inserção até 2020'!K121</f>
        <v>0</v>
      </c>
      <c r="L121">
        <f>'Inserção até 2020'!L121</f>
        <v>0</v>
      </c>
      <c r="M121" s="97">
        <f>'Inserção até 2020'!M121</f>
        <v>44327</v>
      </c>
      <c r="N121" t="str">
        <f>'Inserção até 2020'!N121</f>
        <v>http://lattes.cnpq.br/9646128822992835</v>
      </c>
    </row>
    <row r="122" spans="1:14" hidden="1" x14ac:dyDescent="0.2">
      <c r="A122">
        <f>'Inserção até 2020'!A122</f>
        <v>0</v>
      </c>
      <c r="B122" s="98">
        <f>'Inserção até 2020'!B122</f>
        <v>0</v>
      </c>
      <c r="C122" t="str">
        <f>'Inserção até 2020'!C122</f>
        <v>Tese</v>
      </c>
      <c r="D122" s="97">
        <f>'Inserção até 2020'!D122</f>
        <v>42824</v>
      </c>
      <c r="E122" t="str">
        <f>'Inserção até 2020'!E122</f>
        <v>Diego Faustolo Alves Bispo</v>
      </c>
      <c r="F122" t="str">
        <f>'Inserção até 2020'!F122</f>
        <v>Marx Leandro Naves Silva</v>
      </c>
      <c r="G122" t="str">
        <f>'Inserção até 2020'!G122</f>
        <v>Pós-doutorado</v>
      </c>
      <c r="H122" t="str">
        <f>'Inserção até 2020'!H122</f>
        <v>Universidade Estadual do Norte Fluminense Darcy Ribeiro</v>
      </c>
      <c r="I122" t="str">
        <f>'Inserção até 2020'!I122</f>
        <v>UENF</v>
      </c>
      <c r="J122">
        <f>'Inserção até 2020'!J122</f>
        <v>0</v>
      </c>
      <c r="K122">
        <f>'Inserção até 2020'!K122</f>
        <v>0</v>
      </c>
      <c r="L122">
        <f>'Inserção até 2020'!L122</f>
        <v>0</v>
      </c>
      <c r="M122" s="97">
        <f>'Inserção até 2020'!M122</f>
        <v>44305</v>
      </c>
      <c r="N122" t="str">
        <f>'Inserção até 2020'!N122</f>
        <v>http://lattes.cnpq.br/5982051540114924</v>
      </c>
    </row>
    <row r="123" spans="1:14" hidden="1" x14ac:dyDescent="0.2">
      <c r="A123" t="str">
        <f>'Inserção até 2020'!A123</f>
        <v>Dissertação</v>
      </c>
      <c r="B123" s="98">
        <f>'Inserção até 2020'!B123</f>
        <v>43007</v>
      </c>
      <c r="C123">
        <f>'Inserção até 2020'!C123</f>
        <v>0</v>
      </c>
      <c r="D123" s="97">
        <f>'Inserção até 2020'!D123</f>
        <v>0</v>
      </c>
      <c r="E123" t="str">
        <f>'Inserção até 2020'!E123</f>
        <v>Diego Fernandes Terra Machado</v>
      </c>
      <c r="F123" t="str">
        <f>'Inserção até 2020'!F123</f>
        <v>Michele Duarte de Menezes</v>
      </c>
      <c r="G123" t="str">
        <f>'Inserção até 2020'!G123</f>
        <v>Doutorado</v>
      </c>
      <c r="H123" t="str">
        <f>'Inserção até 2020'!H123</f>
        <v>Universidade Estadual de Campinas</v>
      </c>
      <c r="I123" t="str">
        <f>'Inserção até 2020'!I123</f>
        <v>Unicamp</v>
      </c>
      <c r="J123" t="str">
        <f>'Inserção até 2020'!J123</f>
        <v>Geografia</v>
      </c>
      <c r="K123">
        <f>'Inserção até 2020'!K123</f>
        <v>0</v>
      </c>
      <c r="L123">
        <f>'Inserção até 2020'!L123</f>
        <v>0</v>
      </c>
      <c r="M123" s="97">
        <f>'Inserção até 2020'!M123</f>
        <v>44249</v>
      </c>
      <c r="N123" t="str">
        <f>'Inserção até 2020'!N123</f>
        <v>http://lattes.cnpq.br/5262140695923123</v>
      </c>
    </row>
    <row r="124" spans="1:14" hidden="1" x14ac:dyDescent="0.2">
      <c r="A124" t="str">
        <f>'Inserção até 2020'!A124</f>
        <v>Dissertação</v>
      </c>
      <c r="B124" s="98">
        <f>'Inserção até 2020'!B124</f>
        <v>43511</v>
      </c>
      <c r="C124">
        <f>'Inserção até 2020'!C124</f>
        <v>0</v>
      </c>
      <c r="D124" s="97">
        <f>'Inserção até 2020'!D124</f>
        <v>0</v>
      </c>
      <c r="E124" t="str">
        <f>'Inserção até 2020'!E124</f>
        <v>Diego Tassinari</v>
      </c>
      <c r="F124" t="str">
        <f>'Inserção até 2020'!F124</f>
        <v>Moacir de Souza Dias Junior</v>
      </c>
      <c r="G124" t="str">
        <f>'Inserção até 2020'!G124</f>
        <v>Preparatório para concurso</v>
      </c>
      <c r="H124">
        <f>'Inserção até 2020'!H124</f>
        <v>0</v>
      </c>
      <c r="I124">
        <f>'Inserção até 2020'!I124</f>
        <v>0</v>
      </c>
      <c r="J124">
        <f>'Inserção até 2020'!J124</f>
        <v>0</v>
      </c>
      <c r="K124" t="str">
        <f>'Inserção até 2020'!K124</f>
        <v>Preparação para concurso</v>
      </c>
      <c r="L124">
        <f>'Inserção até 2020'!L124</f>
        <v>0</v>
      </c>
      <c r="M124" s="97" t="str">
        <f>'Inserção até 2020'!M124</f>
        <v>27/08/2019</v>
      </c>
      <c r="N124" t="str">
        <f>'Inserção até 2020'!N124</f>
        <v>http://lattes.cnpq.br/2043681326746569</v>
      </c>
    </row>
    <row r="125" spans="1:14" hidden="1" x14ac:dyDescent="0.2">
      <c r="A125">
        <f>'Inserção até 2020'!A125</f>
        <v>0</v>
      </c>
      <c r="B125" s="98">
        <f>'Inserção até 2020'!B125</f>
        <v>0</v>
      </c>
      <c r="C125" t="str">
        <f>'Inserção até 2020'!C125</f>
        <v>Tese</v>
      </c>
      <c r="D125" s="97">
        <f>'Inserção até 2020'!D125</f>
        <v>36613</v>
      </c>
      <c r="E125" t="str">
        <f>'Inserção até 2020'!E125</f>
        <v>Diercules Rodrigues Santos</v>
      </c>
      <c r="F125" t="str">
        <f>'Inserção até 2020'!F125</f>
        <v>Fatima Maria de Souza Moreira</v>
      </c>
      <c r="G125" t="str">
        <f>'Inserção até 2020'!G125</f>
        <v xml:space="preserve">Docente </v>
      </c>
      <c r="H125" t="str">
        <f>'Inserção até 2020'!H125</f>
        <v>Universidade Federal de Campina Grande</v>
      </c>
      <c r="I125" t="str">
        <f>'Inserção até 2020'!I125</f>
        <v>UFCG</v>
      </c>
      <c r="J125" t="str">
        <f>'Inserção até 2020'!J125</f>
        <v>Pública</v>
      </c>
      <c r="K125">
        <f>'Inserção até 2020'!K125</f>
        <v>0</v>
      </c>
      <c r="L125">
        <f>'Inserção até 2020'!L125</f>
        <v>0</v>
      </c>
      <c r="M125" s="97" t="str">
        <f>'Inserção até 2020'!M125</f>
        <v>19/05/2017</v>
      </c>
      <c r="N125">
        <f>'Inserção até 2020'!N125</f>
        <v>0</v>
      </c>
    </row>
    <row r="126" spans="1:14" x14ac:dyDescent="0.2">
      <c r="A126" t="str">
        <f>'Inserção até 2020'!A126</f>
        <v>Dissertação</v>
      </c>
      <c r="B126" s="98">
        <f>'Inserção até 2020'!B126</f>
        <v>33835</v>
      </c>
      <c r="C126">
        <f>'Inserção até 2020'!C126</f>
        <v>0</v>
      </c>
      <c r="D126" s="97">
        <f>'Inserção até 2020'!D126</f>
        <v>0</v>
      </c>
      <c r="E126" t="str">
        <f>'Inserção até 2020'!E126</f>
        <v>Dinara Mattioli Lima</v>
      </c>
      <c r="F126" t="str">
        <f>'Inserção até 2020'!F126</f>
        <v>Mozart Martins Ferreira</v>
      </c>
      <c r="G126" t="str">
        <f>'Inserção até 2020'!G126</f>
        <v>Funcionalismo Público</v>
      </c>
      <c r="H126" t="str">
        <f>'Inserção até 2020'!H126</f>
        <v>Instituto Mineiro de Agropecuária</v>
      </c>
      <c r="I126" t="str">
        <f>'Inserção até 2020'!I126</f>
        <v>IMA</v>
      </c>
      <c r="J126" t="str">
        <f>'Inserção até 2020'!J126</f>
        <v>Fiscal</v>
      </c>
      <c r="K126" t="str">
        <f>'Inserção até 2020'!K126</f>
        <v>autarquia estadual</v>
      </c>
      <c r="L126" t="str">
        <f>'Inserção até 2020'!L126</f>
        <v>AUTARQUIAS FEDERAIS/ESTADUAIS</v>
      </c>
      <c r="M126" s="97" t="str">
        <f>'Inserção até 2020'!M126</f>
        <v>29/06/2004</v>
      </c>
      <c r="N126">
        <f>'Inserção até 2020'!N126</f>
        <v>0</v>
      </c>
    </row>
    <row r="127" spans="1:14" hidden="1" x14ac:dyDescent="0.2">
      <c r="A127" t="str">
        <f>'Inserção até 2020'!A127</f>
        <v>Dissertação</v>
      </c>
      <c r="B127" s="98">
        <f>'Inserção até 2020'!B127</f>
        <v>37680</v>
      </c>
      <c r="C127" t="str">
        <f>'Inserção até 2020'!C127</f>
        <v>Tese</v>
      </c>
      <c r="D127" s="97">
        <f>'Inserção até 2020'!D127</f>
        <v>37680</v>
      </c>
      <c r="E127" t="str">
        <f>'Inserção até 2020'!E127</f>
        <v>Dione Pereira Cardoso</v>
      </c>
      <c r="F127" t="str">
        <f>'Inserção até 2020'!F127</f>
        <v>Marx Leandro Naves Silva</v>
      </c>
      <c r="G127" t="str">
        <f>'Inserção até 2020'!G127</f>
        <v>Preparatório para concurso</v>
      </c>
      <c r="H127">
        <f>'Inserção até 2020'!H127</f>
        <v>0</v>
      </c>
      <c r="I127">
        <f>'Inserção até 2020'!I127</f>
        <v>0</v>
      </c>
      <c r="J127">
        <f>'Inserção até 2020'!J127</f>
        <v>0</v>
      </c>
      <c r="K127" t="str">
        <f>'Inserção até 2020'!K127</f>
        <v>Defendido em 30/04/2021</v>
      </c>
      <c r="L127">
        <f>'Inserção até 2020'!L127</f>
        <v>0</v>
      </c>
      <c r="M127" s="97">
        <f>'Inserção até 2020'!M127</f>
        <v>43893</v>
      </c>
      <c r="N127">
        <f>'Inserção até 2020'!N127</f>
        <v>0</v>
      </c>
    </row>
    <row r="128" spans="1:14" hidden="1" x14ac:dyDescent="0.2">
      <c r="A128" t="str">
        <f>'Inserção até 2020'!A128</f>
        <v>Dissertação</v>
      </c>
      <c r="B128" s="98">
        <f>'Inserção até 2020'!B128</f>
        <v>36672</v>
      </c>
      <c r="C128">
        <f>'Inserção até 2020'!C128</f>
        <v>0</v>
      </c>
      <c r="D128" s="97">
        <f>'Inserção até 2020'!D128</f>
        <v>0</v>
      </c>
      <c r="E128" t="str">
        <f>'Inserção até 2020'!E128</f>
        <v>Divino Levi Miguel</v>
      </c>
      <c r="F128" t="str">
        <f>'Inserção até 2020'!F128</f>
        <v>Fatima Maria de Souza Moreira</v>
      </c>
      <c r="G128" t="str">
        <f>'Inserção até 2020'!G128</f>
        <v xml:space="preserve">Docente </v>
      </c>
      <c r="H128" t="str">
        <f>'Inserção até 2020'!H128</f>
        <v>Universidade Estadual Do Sudoeste Da Bahia</v>
      </c>
      <c r="I128" t="str">
        <f>'Inserção até 2020'!I128</f>
        <v>UESB</v>
      </c>
      <c r="J128" t="str">
        <f>'Inserção até 2020'!J128</f>
        <v>Pública</v>
      </c>
      <c r="K128" t="str">
        <f>'Inserção até 2020'!K128</f>
        <v>Estadual</v>
      </c>
      <c r="L128">
        <f>'Inserção até 2020'!L128</f>
        <v>0</v>
      </c>
      <c r="M128" s="97" t="str">
        <f>'Inserção até 2020'!M128</f>
        <v>21/02/2020</v>
      </c>
      <c r="N128">
        <f>'Inserção até 2020'!N128</f>
        <v>0</v>
      </c>
    </row>
    <row r="129" spans="1:14" hidden="1" x14ac:dyDescent="0.2">
      <c r="A129" t="str">
        <f>'Inserção até 2020'!A129</f>
        <v>Dissertação</v>
      </c>
      <c r="B129" s="98">
        <f>'Inserção até 2020'!B129</f>
        <v>34046</v>
      </c>
      <c r="C129">
        <f>'Inserção até 2020'!C129</f>
        <v>0</v>
      </c>
      <c r="D129" s="97">
        <f>'Inserção até 2020'!D129</f>
        <v>0</v>
      </c>
      <c r="E129" t="str">
        <f>'Inserção até 2020'!E129</f>
        <v>Djail Santos</v>
      </c>
      <c r="F129" t="str">
        <f>'Inserção até 2020'!F129</f>
        <v>Nilton Curi</v>
      </c>
      <c r="G129" t="str">
        <f>'Inserção até 2020'!G129</f>
        <v xml:space="preserve">Docente </v>
      </c>
      <c r="H129" t="str">
        <f>'Inserção até 2020'!H129</f>
        <v>Universidade Federal da Paraíba</v>
      </c>
      <c r="I129" t="str">
        <f>'Inserção até 2020'!I129</f>
        <v>UFPB</v>
      </c>
      <c r="J129" t="str">
        <f>'Inserção até 2020'!J129</f>
        <v>Pública</v>
      </c>
      <c r="K129">
        <f>'Inserção até 2020'!K129</f>
        <v>0</v>
      </c>
      <c r="L129">
        <f>'Inserção até 2020'!L129</f>
        <v>0</v>
      </c>
      <c r="M129" s="97">
        <f>'Inserção até 2020'!M129</f>
        <v>44167</v>
      </c>
      <c r="N129">
        <f>'Inserção até 2020'!N129</f>
        <v>0</v>
      </c>
    </row>
    <row r="130" spans="1:14" hidden="1" x14ac:dyDescent="0.2">
      <c r="A130" t="str">
        <f>'Inserção até 2020'!A130</f>
        <v>Dissertação</v>
      </c>
      <c r="B130" s="98">
        <f>'Inserção até 2020'!B130</f>
        <v>41333</v>
      </c>
      <c r="C130" t="str">
        <f>'Inserção até 2020'!C130</f>
        <v>Tese</v>
      </c>
      <c r="D130" s="97">
        <f>'Inserção até 2020'!D130</f>
        <v>42821</v>
      </c>
      <c r="E130" t="str">
        <f>'Inserção até 2020'!E130</f>
        <v>Douglas Carvalho Amaral</v>
      </c>
      <c r="F130" t="str">
        <f>'Inserção até 2020'!F130</f>
        <v>Luiz Roberto Guimarães Guilherme</v>
      </c>
      <c r="G130" t="str">
        <f>'Inserção até 2020'!G130</f>
        <v>Pós-doutorado</v>
      </c>
      <c r="H130" t="str">
        <f>'Inserção até 2020'!H130</f>
        <v>University of California, Davis</v>
      </c>
      <c r="I130" t="str">
        <f>'Inserção até 2020'!I130</f>
        <v>UC Davis</v>
      </c>
      <c r="J130" t="str">
        <f>'Inserção até 2020'!J130</f>
        <v>Pesquisador</v>
      </c>
      <c r="K130" t="str">
        <f>'Inserção até 2020'!K130</f>
        <v>EUA</v>
      </c>
      <c r="L130">
        <f>'Inserção até 2020'!L130</f>
        <v>0</v>
      </c>
      <c r="M130" s="97" t="str">
        <f>'Inserção até 2020'!M130</f>
        <v>27/06/2018</v>
      </c>
      <c r="N130" t="str">
        <f>'Inserção até 2020'!N130</f>
        <v>http://lattes.cnpq.br/8367389521482051</v>
      </c>
    </row>
    <row r="131" spans="1:14" hidden="1" x14ac:dyDescent="0.2">
      <c r="A131">
        <f>'Inserção até 2020'!A131</f>
        <v>0</v>
      </c>
      <c r="B131" s="98">
        <f>'Inserção até 2020'!B131</f>
        <v>0</v>
      </c>
      <c r="C131" t="str">
        <f>'Inserção até 2020'!C131</f>
        <v>Tese</v>
      </c>
      <c r="D131" s="97">
        <f>'Inserção até 2020'!D131</f>
        <v>41386</v>
      </c>
      <c r="E131" t="str">
        <f>'Inserção até 2020'!E131</f>
        <v>Douglas Jose  Marques</v>
      </c>
      <c r="F131" t="str">
        <f>'Inserção até 2020'!F131</f>
        <v>Mozart Martins Ferreira</v>
      </c>
      <c r="G131" t="str">
        <f>'Inserção até 2020'!G131</f>
        <v xml:space="preserve">Docente </v>
      </c>
      <c r="H131" t="str">
        <f>'Inserção até 2020'!H131</f>
        <v>Universidade Federal de Uberlândia</v>
      </c>
      <c r="I131" t="str">
        <f>'Inserção até 2020'!I131</f>
        <v>UFU</v>
      </c>
      <c r="J131" t="str">
        <f>'Inserção até 2020'!J131</f>
        <v>Pública</v>
      </c>
      <c r="K131" t="str">
        <f>'Inserção até 2020'!K131</f>
        <v>Instituto de Ciências Agrárias (ICIAG)</v>
      </c>
      <c r="L131">
        <f>'Inserção até 2020'!L131</f>
        <v>0</v>
      </c>
      <c r="M131" s="97">
        <f>'Inserção até 2020'!M131</f>
        <v>44327</v>
      </c>
      <c r="N131" t="str">
        <f>'Inserção até 2020'!N131</f>
        <v>http://lattes.cnpq.br/9646128822992835</v>
      </c>
    </row>
    <row r="132" spans="1:14" hidden="1" x14ac:dyDescent="0.2">
      <c r="A132" t="str">
        <f>'Inserção até 2020'!A132</f>
        <v>Dissertação</v>
      </c>
      <c r="B132" s="98">
        <f>'Inserção até 2020'!B132</f>
        <v>39386</v>
      </c>
      <c r="C132">
        <f>'Inserção até 2020'!C132</f>
        <v>0</v>
      </c>
      <c r="D132" s="97">
        <f>'Inserção até 2020'!D132</f>
        <v>0</v>
      </c>
      <c r="E132" t="str">
        <f>'Inserção até 2020'!E132</f>
        <v>Douglas Ramos Guelfi Silva</v>
      </c>
      <c r="F132" t="str">
        <f>'Inserção até 2020'!F132</f>
        <v>Valdemar Faquin</v>
      </c>
      <c r="G132" t="str">
        <f>'Inserção até 2020'!G132</f>
        <v xml:space="preserve">Docente </v>
      </c>
      <c r="H132" t="str">
        <f>'Inserção até 2020'!H132</f>
        <v>Universidade Federal de Lavras</v>
      </c>
      <c r="I132" t="str">
        <f>'Inserção até 2020'!I132</f>
        <v>UFLA</v>
      </c>
      <c r="J132" t="str">
        <f>'Inserção até 2020'!J132</f>
        <v>Pública</v>
      </c>
      <c r="K132">
        <f>'Inserção até 2020'!K132</f>
        <v>0</v>
      </c>
      <c r="L132">
        <f>'Inserção até 2020'!L132</f>
        <v>0</v>
      </c>
      <c r="M132" s="97">
        <f>'Inserção até 2020'!M132</f>
        <v>44288</v>
      </c>
      <c r="N132" t="str">
        <f>'Inserção até 2020'!N132</f>
        <v>http://lattes.cnpq.br/1620819894884512</v>
      </c>
    </row>
    <row r="133" spans="1:14" hidden="1" x14ac:dyDescent="0.2">
      <c r="A133">
        <f>'Inserção até 2020'!A133</f>
        <v>0</v>
      </c>
      <c r="B133" s="98">
        <f>'Inserção até 2020'!B133</f>
        <v>0</v>
      </c>
      <c r="C133" t="str">
        <f>'Inserção até 2020'!C133</f>
        <v>Tese</v>
      </c>
      <c r="D133" s="97">
        <f>'Inserção até 2020'!D133</f>
        <v>43322</v>
      </c>
      <c r="E133" t="str">
        <f>'Inserção até 2020'!E133</f>
        <v>Douglas Siqueira Freitas</v>
      </c>
      <c r="F133" t="str">
        <f>'Inserção até 2020'!F133</f>
        <v>Marco Aurélio Carbone Carneiro</v>
      </c>
      <c r="G133" t="str">
        <f>'Inserção até 2020'!G133</f>
        <v xml:space="preserve">Docente </v>
      </c>
      <c r="H133" t="str">
        <f>'Inserção até 2020'!H133</f>
        <v>Universidade Federal de Minas Gerais</v>
      </c>
      <c r="I133" t="str">
        <f>'Inserção até 2020'!I133</f>
        <v>UFMG</v>
      </c>
      <c r="J133" t="str">
        <f>'Inserção até 2020'!J133</f>
        <v>Pública</v>
      </c>
      <c r="K133">
        <f>'Inserção até 2020'!K133</f>
        <v>0</v>
      </c>
      <c r="L133">
        <f>'Inserção até 2020'!L133</f>
        <v>0</v>
      </c>
      <c r="M133" s="97" t="str">
        <f>'Inserção até 2020'!M133</f>
        <v>14/02/2020</v>
      </c>
      <c r="N133" t="str">
        <f>'Inserção até 2020'!N133</f>
        <v>http://lattes.cnpq.br/7425810611865936</v>
      </c>
    </row>
    <row r="134" spans="1:14" x14ac:dyDescent="0.2">
      <c r="A134" t="str">
        <f>'Inserção até 2020'!A134</f>
        <v>Dissertação</v>
      </c>
      <c r="B134" s="98">
        <f>'Inserção até 2020'!B134</f>
        <v>43910</v>
      </c>
      <c r="C134">
        <f>'Inserção até 2020'!C134</f>
        <v>0</v>
      </c>
      <c r="D134" s="97">
        <f>'Inserção até 2020'!D134</f>
        <v>0</v>
      </c>
      <c r="E134" t="str">
        <f>'Inserção até 2020'!E134</f>
        <v>Eder Lucas Correa dos Santos</v>
      </c>
      <c r="F134" t="str">
        <f>'Inserção até 2020'!F134</f>
        <v>Luiz Roberto Guimarães Guilherme</v>
      </c>
      <c r="G134" t="str">
        <f>'Inserção até 2020'!G134</f>
        <v>Funcionalismo Privado</v>
      </c>
      <c r="H134" t="str">
        <f>'Inserção até 2020'!H134</f>
        <v>PhosAgro</v>
      </c>
      <c r="I134">
        <f>'Inserção até 2020'!I134</f>
        <v>0</v>
      </c>
      <c r="J134" t="str">
        <f>'Inserção até 2020'!J134</f>
        <v>Analista de Marketing Agrícola</v>
      </c>
      <c r="K134">
        <f>'Inserção até 2020'!K134</f>
        <v>0</v>
      </c>
      <c r="L134">
        <f>'Inserção até 2020'!L134</f>
        <v>0</v>
      </c>
      <c r="M134" s="97">
        <f>'Inserção até 2020'!M134</f>
        <v>43910</v>
      </c>
      <c r="N134" t="str">
        <f>'Inserção até 2020'!N134</f>
        <v>http://lattes.cnpq.br/0272535446921138</v>
      </c>
    </row>
    <row r="135" spans="1:14" x14ac:dyDescent="0.2">
      <c r="A135">
        <f>'Inserção até 2020'!A135</f>
        <v>0</v>
      </c>
      <c r="B135" s="98">
        <f>'Inserção até 2020'!B135</f>
        <v>0</v>
      </c>
      <c r="C135" t="str">
        <f>'Inserção até 2020'!C135</f>
        <v>Tese</v>
      </c>
      <c r="D135" s="97">
        <f>'Inserção até 2020'!D135</f>
        <v>39682</v>
      </c>
      <c r="E135" t="str">
        <f>'Inserção até 2020'!E135</f>
        <v>Ederson da Conceição Jesus</v>
      </c>
      <c r="F135" t="str">
        <f>'Inserção até 2020'!F135</f>
        <v>Fatima Maria de Souza Moreira</v>
      </c>
      <c r="G135" t="str">
        <f>'Inserção até 2020'!G135</f>
        <v>Funcionalismo Público</v>
      </c>
      <c r="H135" t="str">
        <f>'Inserção até 2020'!H135</f>
        <v>Empresa Brasileira de Pesquisa Agropecuária</v>
      </c>
      <c r="I135" t="str">
        <f>'Inserção até 2020'!I135</f>
        <v>EMBRAPA</v>
      </c>
      <c r="J135" t="str">
        <f>'Inserção até 2020'!J135</f>
        <v>Pesquisador</v>
      </c>
      <c r="K135" t="str">
        <f>'Inserção até 2020'!K135</f>
        <v>Agrobiologia</v>
      </c>
      <c r="L135" t="str">
        <f>'Inserção até 2020'!L135</f>
        <v>AUTARQUIAS FEDERAIS/ESTADUAIS</v>
      </c>
      <c r="M135" s="97">
        <f>'Inserção até 2020'!M135</f>
        <v>44326</v>
      </c>
      <c r="N135" t="str">
        <f>'Inserção até 2020'!N135</f>
        <v>http://lattes.cnpq.br/8253292050291316</v>
      </c>
    </row>
    <row r="136" spans="1:14" x14ac:dyDescent="0.2">
      <c r="A136">
        <f>'Inserção até 2020'!A136</f>
        <v>0</v>
      </c>
      <c r="B136" s="98">
        <f>'Inserção até 2020'!B136</f>
        <v>0</v>
      </c>
      <c r="C136" t="str">
        <f>'Inserção até 2020'!C136</f>
        <v>Tese</v>
      </c>
      <c r="D136" s="97">
        <f>'Inserção até 2020'!D136</f>
        <v>37636</v>
      </c>
      <c r="E136" t="str">
        <f>'Inserção até 2020'!E136</f>
        <v>Edilson Carvalho Brasil</v>
      </c>
      <c r="F136" t="str">
        <f>'Inserção até 2020'!F136</f>
        <v>Janice Guedes de Carvalho</v>
      </c>
      <c r="G136" t="str">
        <f>'Inserção até 2020'!G136</f>
        <v>Funcionalismo Público</v>
      </c>
      <c r="H136" t="str">
        <f>'Inserção até 2020'!H136</f>
        <v>Empresa Brasileira de Pesquisa Agropecuária</v>
      </c>
      <c r="I136" t="str">
        <f>'Inserção até 2020'!I136</f>
        <v>EMBRAPA</v>
      </c>
      <c r="J136" t="str">
        <f>'Inserção até 2020'!J136</f>
        <v>Pesquisador</v>
      </c>
      <c r="K136" t="str">
        <f>'Inserção até 2020'!K136</f>
        <v>Amazônia Oriental</v>
      </c>
      <c r="L136" t="str">
        <f>'Inserção até 2020'!L136</f>
        <v>AUTARQUIAS FEDERAIS/ESTADUAIS</v>
      </c>
      <c r="M136" s="97">
        <f>'Inserção até 2020'!M136</f>
        <v>43954</v>
      </c>
      <c r="N136">
        <f>'Inserção até 2020'!N136</f>
        <v>0</v>
      </c>
    </row>
    <row r="137" spans="1:14" hidden="1" x14ac:dyDescent="0.2">
      <c r="A137" t="str">
        <f>'Inserção até 2020'!A137</f>
        <v>Dissertação</v>
      </c>
      <c r="B137" s="98">
        <f>'Inserção até 2020'!B137</f>
        <v>34303</v>
      </c>
      <c r="C137">
        <f>'Inserção até 2020'!C137</f>
        <v>0</v>
      </c>
      <c r="D137" s="97">
        <f>'Inserção até 2020'!D137</f>
        <v>0</v>
      </c>
      <c r="E137" t="str">
        <f>'Inserção até 2020'!E137</f>
        <v>Edilson Lopes Serra</v>
      </c>
      <c r="F137" t="str">
        <f>'Inserção até 2020'!F137</f>
        <v>Antonio Marciano da Silva</v>
      </c>
      <c r="G137" t="str">
        <f>'Inserção até 2020'!G137</f>
        <v xml:space="preserve">Docente </v>
      </c>
      <c r="H137" t="str">
        <f>'Inserção até 2020'!H137</f>
        <v>Universidade Federal de Lavras</v>
      </c>
      <c r="I137" t="str">
        <f>'Inserção até 2020'!I137</f>
        <v>UFLA</v>
      </c>
      <c r="J137" t="str">
        <f>'Inserção até 2020'!J137</f>
        <v>Pública</v>
      </c>
      <c r="K137">
        <f>'Inserção até 2020'!K137</f>
        <v>0</v>
      </c>
      <c r="L137">
        <f>'Inserção até 2020'!L137</f>
        <v>0</v>
      </c>
      <c r="M137" s="97" t="str">
        <f>'Inserção até 2020'!M137</f>
        <v>16/10/2018</v>
      </c>
      <c r="N137">
        <f>'Inserção até 2020'!N137</f>
        <v>0</v>
      </c>
    </row>
    <row r="138" spans="1:14" hidden="1" x14ac:dyDescent="0.2">
      <c r="A138" t="str">
        <f>'Inserção até 2020'!A138</f>
        <v>Dissertação</v>
      </c>
      <c r="B138" s="98">
        <f>'Inserção até 2020'!B138</f>
        <v>42472</v>
      </c>
      <c r="C138" t="str">
        <f>'Inserção até 2020'!C138</f>
        <v>Tese</v>
      </c>
      <c r="D138" s="97">
        <f>'Inserção até 2020'!D138</f>
        <v>44062</v>
      </c>
      <c r="E138" t="str">
        <f>'Inserção até 2020'!E138</f>
        <v>Ediu Carlos da Silva Junior</v>
      </c>
      <c r="F138" t="str">
        <f>'Inserção até 2020'!F138</f>
        <v>Luiz Roberto Guimarães Guilherme</v>
      </c>
      <c r="G138" t="str">
        <f>'Inserção até 2020'!G138</f>
        <v>Preparatório para concurso</v>
      </c>
      <c r="H138">
        <f>'Inserção até 2020'!H138</f>
        <v>0</v>
      </c>
      <c r="I138">
        <f>'Inserção até 2020'!I138</f>
        <v>0</v>
      </c>
      <c r="J138">
        <f>'Inserção até 2020'!J138</f>
        <v>0</v>
      </c>
      <c r="K138" t="str">
        <f>'Inserção até 2020'!K138</f>
        <v>Titulado no doutorado no PPGCS em 19/08/2020</v>
      </c>
      <c r="L138">
        <f>'Inserção até 2020'!L138</f>
        <v>0</v>
      </c>
      <c r="M138" s="97">
        <f>'Inserção até 2020'!M138</f>
        <v>44326</v>
      </c>
      <c r="N138" t="str">
        <f>'Inserção até 2020'!N138</f>
        <v>http://lattes.cnpq.br/0031643362079170</v>
      </c>
    </row>
    <row r="139" spans="1:14" hidden="1" x14ac:dyDescent="0.2">
      <c r="A139" t="str">
        <f>'Inserção até 2020'!A139</f>
        <v>Dissertação</v>
      </c>
      <c r="B139" s="98">
        <f>'Inserção até 2020'!B139</f>
        <v>40968</v>
      </c>
      <c r="C139" t="str">
        <f>'Inserção até 2020'!C139</f>
        <v>Tese</v>
      </c>
      <c r="D139" s="97">
        <f>'Inserção até 2020'!D139</f>
        <v>42789</v>
      </c>
      <c r="E139" t="str">
        <f>'Inserção até 2020'!E139</f>
        <v>Eduane José de Pádua</v>
      </c>
      <c r="F139" t="str">
        <f>'Inserção até 2020'!F139</f>
        <v>Antonio Eduardo Furtini Neto/Yuri Lopes Zinn</v>
      </c>
      <c r="G139" t="str">
        <f>'Inserção até 2020'!G139</f>
        <v>Pós-doutorado</v>
      </c>
      <c r="H139" t="str">
        <f>'Inserção até 2020'!H139</f>
        <v>Universidade Federal de Lavras</v>
      </c>
      <c r="I139" t="str">
        <f>'Inserção até 2020'!I139</f>
        <v>UFLA</v>
      </c>
      <c r="J139" t="str">
        <f>'Inserção até 2020'!J139</f>
        <v>Departamento de Ciências Florestais (DCF)</v>
      </c>
      <c r="K139">
        <f>'Inserção até 2020'!K139</f>
        <v>0</v>
      </c>
      <c r="L139">
        <f>'Inserção até 2020'!L139</f>
        <v>0</v>
      </c>
      <c r="M139" s="97">
        <f>'Inserção até 2020'!M139</f>
        <v>44188</v>
      </c>
      <c r="N139" t="str">
        <f>'Inserção até 2020'!N139</f>
        <v>http://lattes.cnpq.br/3186266537262711</v>
      </c>
    </row>
    <row r="140" spans="1:14" hidden="1" x14ac:dyDescent="0.2">
      <c r="A140" t="str">
        <f>'Inserção até 2020'!A140</f>
        <v>Dissertação</v>
      </c>
      <c r="B140" s="98">
        <f>'Inserção até 2020'!B140</f>
        <v>39295</v>
      </c>
      <c r="C140" t="str">
        <f>'Inserção até 2020'!C140</f>
        <v>Tese</v>
      </c>
      <c r="D140" s="97">
        <f>'Inserção até 2020'!D140</f>
        <v>40194</v>
      </c>
      <c r="E140" t="str">
        <f>'Inserção até 2020'!E140</f>
        <v>Eduardo da Costa Severiano</v>
      </c>
      <c r="F140" t="str">
        <f>'Inserção até 2020'!F140</f>
        <v>Geraldo César de Oliveira/Geraldo César de Oliveira</v>
      </c>
      <c r="G140" t="str">
        <f>'Inserção até 2020'!G140</f>
        <v xml:space="preserve">Docente </v>
      </c>
      <c r="H140" t="str">
        <f>'Inserção até 2020'!H140</f>
        <v>Instituto Federal de Educação, Ciência e Tecnologia Goiano</v>
      </c>
      <c r="I140" t="str">
        <f>'Inserção até 2020'!I140</f>
        <v>IFGOIANO</v>
      </c>
      <c r="J140" t="str">
        <f>'Inserção até 2020'!J140</f>
        <v>Pública</v>
      </c>
      <c r="K140">
        <f>'Inserção até 2020'!K140</f>
        <v>0</v>
      </c>
      <c r="L140">
        <f>'Inserção até 2020'!L140</f>
        <v>0</v>
      </c>
      <c r="M140" s="97">
        <f>'Inserção até 2020'!M140</f>
        <v>44247</v>
      </c>
      <c r="N140" t="str">
        <f>'Inserção até 2020'!N140</f>
        <v>http://lattes.cnpq.br/0288146552740769</v>
      </c>
    </row>
    <row r="141" spans="1:14" hidden="1" x14ac:dyDescent="0.2">
      <c r="A141" t="str">
        <f>'Inserção até 2020'!A141</f>
        <v>Dissertação</v>
      </c>
      <c r="B141" s="98">
        <f>'Inserção até 2020'!B141</f>
        <v>36034</v>
      </c>
      <c r="C141">
        <f>'Inserção até 2020'!C141</f>
        <v>0</v>
      </c>
      <c r="D141" s="97">
        <f>'Inserção até 2020'!D141</f>
        <v>0</v>
      </c>
      <c r="E141" t="str">
        <f>'Inserção até 2020'!E141</f>
        <v>Eduardo Dal'Ava Mariano</v>
      </c>
      <c r="F141" t="str">
        <f>'Inserção até 2020'!F141</f>
        <v>Valdemar Faquin</v>
      </c>
      <c r="G141" t="str">
        <f>'Inserção até 2020'!G141</f>
        <v xml:space="preserve">Docente </v>
      </c>
      <c r="H141" t="str">
        <f>'Inserção até 2020'!H141</f>
        <v>Universidade Federal de São Carlos</v>
      </c>
      <c r="I141" t="str">
        <f>'Inserção até 2020'!I141</f>
        <v>UFSCAR</v>
      </c>
      <c r="J141" t="str">
        <f>'Inserção até 2020'!J141</f>
        <v>Pública</v>
      </c>
      <c r="K141">
        <f>'Inserção até 2020'!K141</f>
        <v>0</v>
      </c>
      <c r="L141">
        <f>'Inserção até 2020'!L141</f>
        <v>0</v>
      </c>
      <c r="M141" s="97" t="str">
        <f>'Inserção até 2020'!M141</f>
        <v>17/02/2020</v>
      </c>
      <c r="N141">
        <f>'Inserção até 2020'!N141</f>
        <v>0</v>
      </c>
    </row>
    <row r="142" spans="1:14" x14ac:dyDescent="0.2">
      <c r="A142" t="str">
        <f>'Inserção até 2020'!A142</f>
        <v>Dissertação</v>
      </c>
      <c r="B142" s="98">
        <f>'Inserção até 2020'!B142</f>
        <v>41536</v>
      </c>
      <c r="C142" t="str">
        <f>'Inserção até 2020'!C142</f>
        <v>Tese</v>
      </c>
      <c r="D142" s="97">
        <f>'Inserção até 2020'!D142</f>
        <v>43000</v>
      </c>
      <c r="E142" t="str">
        <f>'Inserção até 2020'!E142</f>
        <v>Eduardo Lopes Cancellier</v>
      </c>
      <c r="F142" t="str">
        <f>'Inserção até 2020'!F142</f>
        <v>Douglas Ramos Guelfi Silva</v>
      </c>
      <c r="G142" t="str">
        <f>'Inserção até 2020'!G142</f>
        <v>Funcionalismo Privado</v>
      </c>
      <c r="H142" t="str">
        <f>'Inserção até 2020'!H142</f>
        <v>Compass Minerals</v>
      </c>
      <c r="I142">
        <f>'Inserção até 2020'!I142</f>
        <v>0</v>
      </c>
      <c r="J142">
        <f>'Inserção até 2020'!J142</f>
        <v>0</v>
      </c>
      <c r="K142" t="str">
        <f>'Inserção até 2020'!K142</f>
        <v>Antiga Produquímica</v>
      </c>
      <c r="L142">
        <f>'Inserção até 2020'!L142</f>
        <v>0</v>
      </c>
      <c r="M142" s="97" t="str">
        <f>'Inserção até 2020'!M142</f>
        <v>26/09/2018</v>
      </c>
      <c r="N142" t="str">
        <f>'Inserção até 2020'!N142</f>
        <v>http://lattes.cnpq.br/5828245340069505</v>
      </c>
    </row>
    <row r="143" spans="1:14" hidden="1" x14ac:dyDescent="0.2">
      <c r="A143" t="str">
        <f>'Inserção até 2020'!A143</f>
        <v>Dissertação</v>
      </c>
      <c r="B143" s="98" t="str">
        <f>'Inserção até 2020'!B143</f>
        <v>xx/xx/1981</v>
      </c>
      <c r="C143">
        <f>'Inserção até 2020'!C143</f>
        <v>0</v>
      </c>
      <c r="D143" s="97">
        <f>'Inserção até 2020'!D143</f>
        <v>0</v>
      </c>
      <c r="E143" t="str">
        <f>'Inserção até 2020'!E143</f>
        <v>Eduardo Meneghel Rando</v>
      </c>
      <c r="F143" t="str">
        <f>'Inserção até 2020'!F143</f>
        <v>Jeziel Cardoso Freire</v>
      </c>
      <c r="G143" t="str">
        <f>'Inserção até 2020'!G143</f>
        <v>Falecido</v>
      </c>
      <c r="H143" t="str">
        <f>'Inserção até 2020'!H143</f>
        <v>Universidade Estadual do Norte do Paraná</v>
      </c>
      <c r="I143" t="str">
        <f>'Inserção até 2020'!I143</f>
        <v>UENP</v>
      </c>
      <c r="J143">
        <f>'Inserção até 2020'!J143</f>
        <v>0</v>
      </c>
      <c r="K143" t="str">
        <f>'Inserção até 2020'!K143</f>
        <v>Docente UENP/falecido</v>
      </c>
      <c r="L143">
        <f>'Inserção até 2020'!L143</f>
        <v>0</v>
      </c>
      <c r="M143" s="97" t="str">
        <f>'Inserção até 2020'!M143</f>
        <v>24/02/2015</v>
      </c>
      <c r="N143">
        <f>'Inserção até 2020'!N143</f>
        <v>0</v>
      </c>
    </row>
    <row r="144" spans="1:14" hidden="1" x14ac:dyDescent="0.2">
      <c r="A144" t="str">
        <f>'Inserção até 2020'!A144</f>
        <v>Dissertação</v>
      </c>
      <c r="B144" s="98">
        <f>'Inserção até 2020'!B144</f>
        <v>39290</v>
      </c>
      <c r="C144">
        <f>'Inserção até 2020'!C144</f>
        <v>0</v>
      </c>
      <c r="D144" s="97">
        <f>'Inserção até 2020'!D144</f>
        <v>0</v>
      </c>
      <c r="E144" t="str">
        <f>'Inserção até 2020'!E144</f>
        <v>Eduardo Nunes Magalhães</v>
      </c>
      <c r="F144" t="str">
        <f>'Inserção até 2020'!F144</f>
        <v>Geraldo César de Oliveira</v>
      </c>
      <c r="G144" t="str">
        <f>'Inserção até 2020'!G144</f>
        <v xml:space="preserve">Docente </v>
      </c>
      <c r="H144" t="str">
        <f>'Inserção até 2020'!H144</f>
        <v>Instituto Federal do Triângulo Mineiro</v>
      </c>
      <c r="I144" t="str">
        <f>'Inserção até 2020'!I144</f>
        <v>IFTM</v>
      </c>
      <c r="J144" t="str">
        <f>'Inserção até 2020'!J144</f>
        <v>Pública</v>
      </c>
      <c r="K144" t="str">
        <f>'Inserção até 2020'!K144</f>
        <v>Minas Gerais</v>
      </c>
      <c r="L144">
        <f>'Inserção até 2020'!L144</f>
        <v>0</v>
      </c>
      <c r="M144" s="97" t="str">
        <f>'Inserção até 2020'!M144</f>
        <v> 30/03/2021</v>
      </c>
      <c r="N144" t="str">
        <f>'Inserção até 2020'!N144</f>
        <v>http://lattes.cnpq.br/4727001903322211</v>
      </c>
    </row>
    <row r="145" spans="1:14" x14ac:dyDescent="0.2">
      <c r="A145" t="str">
        <f>'Inserção até 2020'!A145</f>
        <v>Dissertação</v>
      </c>
      <c r="B145" s="98">
        <f>'Inserção até 2020'!B145</f>
        <v>34919</v>
      </c>
      <c r="C145">
        <f>'Inserção até 2020'!C145</f>
        <v>0</v>
      </c>
      <c r="D145" s="97">
        <f>'Inserção até 2020'!D145</f>
        <v>0</v>
      </c>
      <c r="E145" t="str">
        <f>'Inserção até 2020'!E145</f>
        <v>Eduardo Sampaio Marques</v>
      </c>
      <c r="F145" t="str">
        <f>'Inserção até 2020'!F145</f>
        <v>Valdemar Faquin</v>
      </c>
      <c r="G145" t="str">
        <f>'Inserção até 2020'!G145</f>
        <v>Funcionalismo Público</v>
      </c>
      <c r="H145" t="str">
        <f>'Inserção até 2020'!H145</f>
        <v>Ministério da Agricultura, Pecuária e Abastecimento</v>
      </c>
      <c r="I145" t="str">
        <f>'Inserção até 2020'!I145</f>
        <v>MAPA</v>
      </c>
      <c r="J145" t="str">
        <f>'Inserção até 2020'!J145</f>
        <v xml:space="preserve">Fiscal/Assessor </v>
      </c>
      <c r="K145">
        <f>'Inserção até 2020'!K145</f>
        <v>0</v>
      </c>
      <c r="L145" t="str">
        <f>'Inserção até 2020'!L145</f>
        <v>MINISTÉRIO , GOVERNO ESTADUAL, PREFEITURAS</v>
      </c>
      <c r="M145" s="97" t="str">
        <f>'Inserção até 2020'!M145</f>
        <v>13/09/2018</v>
      </c>
      <c r="N145">
        <f>'Inserção até 2020'!N145</f>
        <v>0</v>
      </c>
    </row>
    <row r="146" spans="1:14" hidden="1" x14ac:dyDescent="0.2">
      <c r="A146" t="str">
        <f>'Inserção até 2020'!A146</f>
        <v>Dissertação</v>
      </c>
      <c r="B146" s="98">
        <f>'Inserção até 2020'!B146</f>
        <v>41337</v>
      </c>
      <c r="C146" t="str">
        <f>'Inserção até 2020'!C146</f>
        <v>Tese</v>
      </c>
      <c r="D146" s="97">
        <f>'Inserção até 2020'!D146</f>
        <v>42445</v>
      </c>
      <c r="E146" t="str">
        <f>'Inserção até 2020'!E146</f>
        <v>Elaine Martins da Costa</v>
      </c>
      <c r="F146" t="str">
        <f>'Inserção até 2020'!F146</f>
        <v>Fatima Maria de Souza Moreira/Fatima Maria de Souza Moreira</v>
      </c>
      <c r="G146" t="str">
        <f>'Inserção até 2020'!G146</f>
        <v xml:space="preserve">Docente </v>
      </c>
      <c r="H146" t="str">
        <f>'Inserção até 2020'!H146</f>
        <v>Universidade Federal do Piauí</v>
      </c>
      <c r="I146" t="str">
        <f>'Inserção até 2020'!I146</f>
        <v>UFPI</v>
      </c>
      <c r="J146" t="str">
        <f>'Inserção até 2020'!J146</f>
        <v>Pública</v>
      </c>
      <c r="K146">
        <f>'Inserção até 2020'!K146</f>
        <v>0</v>
      </c>
      <c r="L146">
        <f>'Inserção até 2020'!L146</f>
        <v>0</v>
      </c>
      <c r="M146" s="97">
        <f>'Inserção até 2020'!M146</f>
        <v>44266</v>
      </c>
      <c r="N146" t="str">
        <f>'Inserção até 2020'!N146</f>
        <v>http://lattes.cnpq.br/4507494208558290</v>
      </c>
    </row>
    <row r="147" spans="1:14" hidden="1" x14ac:dyDescent="0.2">
      <c r="A147" t="str">
        <f>'Inserção até 2020'!A147</f>
        <v>Dissertação</v>
      </c>
      <c r="B147" s="98">
        <f>'Inserção até 2020'!B147</f>
        <v>39864</v>
      </c>
      <c r="C147" t="str">
        <f>'Inserção até 2020'!C147</f>
        <v>Tese</v>
      </c>
      <c r="D147" s="97">
        <f>'Inserção até 2020'!D147</f>
        <v>40952</v>
      </c>
      <c r="E147" t="str">
        <f>'Inserção até 2020'!E147</f>
        <v>Elen Alvarenga Silva</v>
      </c>
      <c r="F147" t="str">
        <f>'Inserção até 2020'!F147</f>
        <v>Nilton Curi/Nilton Curi</v>
      </c>
      <c r="G147" t="str">
        <f>'Inserção até 2020'!G147</f>
        <v>Preparatório para concurso</v>
      </c>
      <c r="H147">
        <f>'Inserção até 2020'!H147</f>
        <v>0</v>
      </c>
      <c r="I147">
        <f>'Inserção até 2020'!I147</f>
        <v>0</v>
      </c>
      <c r="J147">
        <f>'Inserção até 2020'!J147</f>
        <v>0</v>
      </c>
      <c r="K147" t="str">
        <f>'Inserção até 2020'!K147</f>
        <v>Preparação para concurso</v>
      </c>
      <c r="L147">
        <f>'Inserção até 2020'!L147</f>
        <v>0</v>
      </c>
      <c r="M147" s="97" t="str">
        <f>'Inserção até 2020'!M147</f>
        <v>17/02/2020</v>
      </c>
      <c r="N147" t="str">
        <f>'Inserção até 2020'!N147</f>
        <v>http://lattes.cnpq.br/7863217674624597</v>
      </c>
    </row>
    <row r="148" spans="1:14" hidden="1" x14ac:dyDescent="0.2">
      <c r="A148" t="str">
        <f>'Inserção até 2020'!A148</f>
        <v>Dissertação</v>
      </c>
      <c r="B148" s="98">
        <f>'Inserção até 2020'!B148</f>
        <v>34753</v>
      </c>
      <c r="C148" t="str">
        <f>'Inserção até 2020'!C148</f>
        <v>Tese</v>
      </c>
      <c r="D148" s="97">
        <f>'Inserção até 2020'!D148</f>
        <v>36753</v>
      </c>
      <c r="E148" t="str">
        <f>'Inserção até 2020'!E148</f>
        <v>Eliane Guimarães Pereira Melloni</v>
      </c>
      <c r="F148" t="str">
        <f>'Inserção até 2020'!F148</f>
        <v>José Oswaldo Siqueira/Fatima Maria de Souza Moreira</v>
      </c>
      <c r="G148" t="str">
        <f>'Inserção até 2020'!G148</f>
        <v xml:space="preserve">Docente </v>
      </c>
      <c r="H148" t="str">
        <f>'Inserção até 2020'!H148</f>
        <v>Universidade Federal de Itajubá</v>
      </c>
      <c r="I148" t="str">
        <f>'Inserção até 2020'!I148</f>
        <v>UNIFEI</v>
      </c>
      <c r="J148" t="str">
        <f>'Inserção até 2020'!J148</f>
        <v>Pública</v>
      </c>
      <c r="K148">
        <f>'Inserção até 2020'!K148</f>
        <v>0</v>
      </c>
      <c r="L148">
        <f>'Inserção até 2020'!L148</f>
        <v>0</v>
      </c>
      <c r="M148" s="97" t="str">
        <f>'Inserção até 2020'!M148</f>
        <v>17/10/2019</v>
      </c>
      <c r="N148">
        <f>'Inserção até 2020'!N148</f>
        <v>0</v>
      </c>
    </row>
    <row r="149" spans="1:14" hidden="1" x14ac:dyDescent="0.2">
      <c r="A149" t="str">
        <f>'Inserção até 2020'!A149</f>
        <v>Dissertação</v>
      </c>
      <c r="B149" s="98">
        <f>'Inserção até 2020'!B149</f>
        <v>41625</v>
      </c>
      <c r="C149" t="str">
        <f>'Inserção até 2020'!C149</f>
        <v>Tese</v>
      </c>
      <c r="D149" s="97">
        <f>'Inserção até 2020'!D149</f>
        <v>43052</v>
      </c>
      <c r="E149" t="str">
        <f>'Inserção até 2020'!E149</f>
        <v>Elidiane da Silva</v>
      </c>
      <c r="F149" t="str">
        <f>'Inserção até 2020'!F149</f>
        <v>Nilton Curi</v>
      </c>
      <c r="G149" t="str">
        <f>'Inserção até 2020'!G149</f>
        <v>Preparatório para concurso</v>
      </c>
      <c r="H149">
        <f>'Inserção até 2020'!H149</f>
        <v>0</v>
      </c>
      <c r="I149">
        <f>'Inserção até 2020'!I149</f>
        <v>0</v>
      </c>
      <c r="J149">
        <f>'Inserção até 2020'!J149</f>
        <v>0</v>
      </c>
      <c r="K149" t="str">
        <f>'Inserção até 2020'!K149</f>
        <v>Preparação para concurso</v>
      </c>
      <c r="L149">
        <f>'Inserção até 2020'!L149</f>
        <v>0</v>
      </c>
      <c r="M149" s="97" t="str">
        <f>'Inserção até 2020'!M149</f>
        <v>24/01/2018</v>
      </c>
      <c r="N149" t="str">
        <f>'Inserção até 2020'!N149</f>
        <v>http://lattes.cnpq.br/3091180821735466</v>
      </c>
    </row>
    <row r="150" spans="1:14" hidden="1" x14ac:dyDescent="0.2">
      <c r="A150">
        <f>'Inserção até 2020'!A150</f>
        <v>0</v>
      </c>
      <c r="B150" s="98">
        <f>'Inserção até 2020'!B150</f>
        <v>0</v>
      </c>
      <c r="C150" t="str">
        <f>'Inserção até 2020'!C150</f>
        <v>Tese</v>
      </c>
      <c r="D150" s="97">
        <f>'Inserção até 2020'!D150</f>
        <v>42671</v>
      </c>
      <c r="E150" t="str">
        <f>'Inserção até 2020'!E150</f>
        <v>Eliete Nazaré Eduardo Mauri</v>
      </c>
      <c r="F150" t="str">
        <f>'Inserção até 2020'!F150</f>
        <v>Nilton Curi</v>
      </c>
      <c r="G150" t="str">
        <f>'Inserção até 2020'!G150</f>
        <v>Pós-doutorado</v>
      </c>
      <c r="H150" t="str">
        <f>'Inserção até 2020'!H150</f>
        <v>Universidade de São Paulo</v>
      </c>
      <c r="I150" t="str">
        <f>'Inserção até 2020'!I150</f>
        <v>USP</v>
      </c>
      <c r="J150" t="str">
        <f>'Inserção até 2020'!J150</f>
        <v>Centro de Energia Nuclear na Agricultura (CENA)</v>
      </c>
      <c r="K150" t="str">
        <f>'Inserção até 2020'!K150</f>
        <v>Pós-doutoranda em Nutição Mineral de Plantas</v>
      </c>
      <c r="L150">
        <f>'Inserção até 2020'!L150</f>
        <v>0</v>
      </c>
      <c r="M150" s="97">
        <f>'Inserção até 2020'!M150</f>
        <v>44132</v>
      </c>
      <c r="N150" t="str">
        <f>'Inserção até 2020'!N150</f>
        <v>http://lattes.cnpq.br/9575539800630541</v>
      </c>
    </row>
    <row r="151" spans="1:14" hidden="1" x14ac:dyDescent="0.2">
      <c r="A151" t="str">
        <f>'Inserção até 2020'!A151</f>
        <v>Dissertação</v>
      </c>
      <c r="B151" s="98" t="str">
        <f>'Inserção até 2020'!B151</f>
        <v>xx/xx/1984</v>
      </c>
      <c r="C151">
        <f>'Inserção até 2020'!C151</f>
        <v>0</v>
      </c>
      <c r="D151" s="97">
        <f>'Inserção até 2020'!D151</f>
        <v>0</v>
      </c>
      <c r="E151" t="str">
        <f>'Inserção até 2020'!E151</f>
        <v>Elihu de Almeida Santos</v>
      </c>
      <c r="F151" t="str">
        <f>'Inserção até 2020'!F151</f>
        <v>João Batista Soares da Silva</v>
      </c>
      <c r="G151" t="str">
        <f>'Inserção até 2020'!G151</f>
        <v>Sem informação pós-defesa</v>
      </c>
      <c r="H151">
        <f>'Inserção até 2020'!H151</f>
        <v>0</v>
      </c>
      <c r="I151">
        <f>'Inserção até 2020'!I151</f>
        <v>0</v>
      </c>
      <c r="J151">
        <f>'Inserção até 2020'!J151</f>
        <v>0</v>
      </c>
      <c r="K151" t="str">
        <f>'Inserção até 2020'!K151</f>
        <v>Sem informações atuais</v>
      </c>
      <c r="L151">
        <f>'Inserção até 2020'!L151</f>
        <v>0</v>
      </c>
      <c r="M151" s="97" t="str">
        <f>'Inserção até 2020'!M151</f>
        <v>24/04/2006</v>
      </c>
      <c r="N151">
        <f>'Inserção até 2020'!N151</f>
        <v>0</v>
      </c>
    </row>
    <row r="152" spans="1:14" hidden="1" x14ac:dyDescent="0.2">
      <c r="A152" t="str">
        <f>'Inserção até 2020'!A152</f>
        <v>Dissertação</v>
      </c>
      <c r="B152" s="98">
        <f>'Inserção até 2020'!B152</f>
        <v>37225</v>
      </c>
      <c r="C152">
        <f>'Inserção até 2020'!C152</f>
        <v>0</v>
      </c>
      <c r="D152" s="97">
        <f>'Inserção até 2020'!D152</f>
        <v>0</v>
      </c>
      <c r="E152" t="str">
        <f>'Inserção até 2020'!E152</f>
        <v>Elka Élice Vasco de Miranda</v>
      </c>
      <c r="F152" t="str">
        <f>'Inserção até 2020'!F152</f>
        <v>Moacir de Souza Dias Junior</v>
      </c>
      <c r="G152" t="str">
        <f>'Inserção até 2020'!G152</f>
        <v xml:space="preserve">Docente </v>
      </c>
      <c r="H152" t="str">
        <f>'Inserção até 2020'!H152</f>
        <v>Universidade Estadual de Mato Grosso do Sul</v>
      </c>
      <c r="I152" t="str">
        <f>'Inserção até 2020'!I152</f>
        <v>UEMS</v>
      </c>
      <c r="J152" t="str">
        <f>'Inserção até 2020'!J152</f>
        <v>Pública</v>
      </c>
      <c r="K152" t="str">
        <f>'Inserção até 2020'!K152</f>
        <v>Estadual</v>
      </c>
      <c r="L152">
        <f>'Inserção até 2020'!L152</f>
        <v>0</v>
      </c>
      <c r="M152" s="97">
        <f>'Inserção até 2020'!M152</f>
        <v>43505</v>
      </c>
      <c r="N152">
        <f>'Inserção até 2020'!N152</f>
        <v>0</v>
      </c>
    </row>
    <row r="153" spans="1:14" hidden="1" x14ac:dyDescent="0.2">
      <c r="A153">
        <f>'Inserção até 2020'!A153</f>
        <v>0</v>
      </c>
      <c r="B153" s="98">
        <f>'Inserção até 2020'!B153</f>
        <v>0</v>
      </c>
      <c r="C153" t="str">
        <f>'Inserção até 2020'!C153</f>
        <v>Tese</v>
      </c>
      <c r="D153" s="97">
        <f>'Inserção até 2020'!D153</f>
        <v>43579</v>
      </c>
      <c r="E153" t="str">
        <f>'Inserção até 2020'!E153</f>
        <v>Elzane Freitas Leite Silva</v>
      </c>
      <c r="F153" t="str">
        <f>'Inserção até 2020'!F153</f>
        <v>José Oswaldo Siqueira</v>
      </c>
      <c r="G153" t="str">
        <f>'Inserção até 2020'!G153</f>
        <v xml:space="preserve">Docente </v>
      </c>
      <c r="H153" t="str">
        <f>'Inserção até 2020'!H153</f>
        <v>Ensino Básico da Secretaria Municipal de Educação, Ciência e Tecnologia de Caxias-MA</v>
      </c>
      <c r="I153" t="str">
        <f>'Inserção até 2020'!I153</f>
        <v>SEMECT</v>
      </c>
      <c r="J153" t="str">
        <f>'Inserção até 2020'!J153</f>
        <v>Pública</v>
      </c>
      <c r="K153" t="str">
        <f>'Inserção até 2020'!K153</f>
        <v>Professora de Técnicas Agrícolas</v>
      </c>
      <c r="L153">
        <f>'Inserção até 2020'!L153</f>
        <v>0</v>
      </c>
      <c r="M153" s="97">
        <f>'Inserção até 2020'!M153</f>
        <v>44120</v>
      </c>
      <c r="N153" t="str">
        <f>'Inserção até 2020'!N153</f>
        <v>http://lattes.cnpq.br/8449872063695452</v>
      </c>
    </row>
    <row r="154" spans="1:14" hidden="1" x14ac:dyDescent="0.2">
      <c r="A154" t="str">
        <f>'Inserção até 2020'!A154</f>
        <v>Dissertação</v>
      </c>
      <c r="B154" s="98">
        <f>'Inserção até 2020'!B154</f>
        <v>38398</v>
      </c>
      <c r="C154">
        <f>'Inserção até 2020'!C154</f>
        <v>0</v>
      </c>
      <c r="D154" s="97">
        <f>'Inserção até 2020'!D154</f>
        <v>0</v>
      </c>
      <c r="E154" t="str">
        <f>'Inserção até 2020'!E154</f>
        <v>Emanuelle Mercês Barros Soares</v>
      </c>
      <c r="F154" t="str">
        <f>'Inserção até 2020'!F154</f>
        <v>Carlos Alberto Silva</v>
      </c>
      <c r="G154" t="str">
        <f>'Inserção até 2020'!G154</f>
        <v xml:space="preserve">Docente </v>
      </c>
      <c r="H154" t="str">
        <f>'Inserção até 2020'!H154</f>
        <v>Universidade Federal de Viçosa</v>
      </c>
      <c r="I154" t="str">
        <f>'Inserção até 2020'!I154</f>
        <v>UFV</v>
      </c>
      <c r="J154" t="str">
        <f>'Inserção até 2020'!J154</f>
        <v>Pública</v>
      </c>
      <c r="K154">
        <f>'Inserção até 2020'!K154</f>
        <v>0</v>
      </c>
      <c r="L154">
        <f>'Inserção até 2020'!L154</f>
        <v>0</v>
      </c>
      <c r="M154" s="97">
        <f>'Inserção até 2020'!M154</f>
        <v>43536</v>
      </c>
      <c r="N154">
        <f>'Inserção até 2020'!N154</f>
        <v>0</v>
      </c>
    </row>
    <row r="155" spans="1:14" hidden="1" x14ac:dyDescent="0.2">
      <c r="A155" t="str">
        <f>'Inserção até 2020'!A155</f>
        <v>Dissertação</v>
      </c>
      <c r="B155" s="98">
        <f>'Inserção até 2020'!B155</f>
        <v>42786</v>
      </c>
      <c r="C155">
        <f>'Inserção até 2020'!C155</f>
        <v>0</v>
      </c>
      <c r="D155" s="97">
        <f>'Inserção até 2020'!D155</f>
        <v>0</v>
      </c>
      <c r="E155" t="str">
        <f>'Inserção até 2020'!E155</f>
        <v>Emanuelly Silva Assis</v>
      </c>
      <c r="F155" t="str">
        <f>'Inserção até 2020'!F155</f>
        <v>Maria Ligia de Souza Silva</v>
      </c>
      <c r="G155" t="str">
        <f>'Inserção até 2020'!G155</f>
        <v>Sem informação pós-defesa</v>
      </c>
      <c r="H155">
        <f>'Inserção até 2020'!H155</f>
        <v>0</v>
      </c>
      <c r="I155">
        <f>'Inserção até 2020'!I155</f>
        <v>0</v>
      </c>
      <c r="J155">
        <f>'Inserção até 2020'!J155</f>
        <v>0</v>
      </c>
      <c r="K155" t="str">
        <f>'Inserção até 2020'!K155</f>
        <v>Sem informações atuais</v>
      </c>
      <c r="L155">
        <f>'Inserção até 2020'!L155</f>
        <v>0</v>
      </c>
      <c r="M155" s="97" t="str">
        <f>'Inserção até 2020'!M155</f>
        <v>21/11/2016</v>
      </c>
      <c r="N155" t="str">
        <f>'Inserção até 2020'!N155</f>
        <v>http://lattes.cnpq.br/0253135213223158</v>
      </c>
    </row>
    <row r="156" spans="1:14" x14ac:dyDescent="0.2">
      <c r="A156">
        <f>'Inserção até 2020'!A156</f>
        <v>0</v>
      </c>
      <c r="B156" s="98">
        <f>'Inserção até 2020'!B156</f>
        <v>0</v>
      </c>
      <c r="C156" t="str">
        <f>'Inserção até 2020'!C156</f>
        <v>Tese</v>
      </c>
      <c r="D156" s="97">
        <f>'Inserção até 2020'!D156</f>
        <v>43508</v>
      </c>
      <c r="E156" t="str">
        <f>'Inserção até 2020'!E156</f>
        <v>Emerson Ferreira Vilela</v>
      </c>
      <c r="F156" t="str">
        <f>'Inserção até 2020'!F156</f>
        <v>Yuri Lopes Zinn</v>
      </c>
      <c r="G156" t="str">
        <f>'Inserção até 2020'!G156</f>
        <v>Funcionalismo Privado</v>
      </c>
      <c r="H156" t="str">
        <f>'Inserção até 2020'!H156</f>
        <v>Cenibra</v>
      </c>
      <c r="I156">
        <f>'Inserção até 2020'!I156</f>
        <v>0</v>
      </c>
      <c r="J156" t="str">
        <f>'Inserção até 2020'!J156</f>
        <v>Analista florestal</v>
      </c>
      <c r="K156">
        <f>'Inserção até 2020'!K156</f>
        <v>0</v>
      </c>
      <c r="L156">
        <f>'Inserção até 2020'!L156</f>
        <v>0</v>
      </c>
      <c r="M156" s="97">
        <f>'Inserção até 2020'!M156</f>
        <v>43942</v>
      </c>
      <c r="N156" t="str">
        <f>'Inserção até 2020'!N156</f>
        <v>http://lattes.cnpq.br/1025910773653012</v>
      </c>
    </row>
    <row r="157" spans="1:14" hidden="1" x14ac:dyDescent="0.2">
      <c r="A157" t="str">
        <f>'Inserção até 2020'!A157</f>
        <v>Dissertação</v>
      </c>
      <c r="B157" s="98">
        <f>'Inserção até 2020'!B157</f>
        <v>43881</v>
      </c>
      <c r="C157">
        <f>'Inserção até 2020'!C157</f>
        <v>0</v>
      </c>
      <c r="D157" s="97">
        <f>'Inserção até 2020'!D157</f>
        <v>0</v>
      </c>
      <c r="E157" t="str">
        <f>'Inserção até 2020'!E157</f>
        <v>Emmeline Machado França</v>
      </c>
      <c r="F157" t="str">
        <f>'Inserção até 2020'!F157</f>
        <v>Yuri Lopes Zinn</v>
      </c>
      <c r="G157" t="str">
        <f>'Inserção até 2020'!G157</f>
        <v>Doutorado</v>
      </c>
      <c r="H157" t="str">
        <f>'Inserção até 2020'!H157</f>
        <v>Universidade Federal de Viçosa</v>
      </c>
      <c r="I157" t="str">
        <f>'Inserção até 2020'!I157</f>
        <v>UFV</v>
      </c>
      <c r="J157">
        <f>'Inserção até 2020'!J157</f>
        <v>0</v>
      </c>
      <c r="K157">
        <f>'Inserção até 2020'!K157</f>
        <v>0</v>
      </c>
      <c r="L157">
        <f>'Inserção até 2020'!L157</f>
        <v>0</v>
      </c>
      <c r="M157" s="97">
        <f>'Inserção até 2020'!M157</f>
        <v>44284</v>
      </c>
      <c r="N157" t="str">
        <f>'Inserção até 2020'!N157</f>
        <v>http://lattes.cnpq.br/1374608154293485</v>
      </c>
    </row>
    <row r="158" spans="1:14" hidden="1" x14ac:dyDescent="0.2">
      <c r="A158" t="str">
        <f>'Inserção até 2020'!A158</f>
        <v>Dissertação</v>
      </c>
      <c r="B158" s="98">
        <f>'Inserção até 2020'!B158</f>
        <v>34927</v>
      </c>
      <c r="C158" t="str">
        <f>'Inserção até 2020'!C158</f>
        <v>Tese</v>
      </c>
      <c r="D158" s="97">
        <f>'Inserção até 2020'!D158</f>
        <v>36399</v>
      </c>
      <c r="E158" t="str">
        <f>'Inserção até 2020'!E158</f>
        <v>Enilson de Barros Silva</v>
      </c>
      <c r="F158" t="str">
        <f>'Inserção até 2020'!F158</f>
        <v>Francisco Dias Nogueira/Francisco Dias Nogueira</v>
      </c>
      <c r="G158" t="str">
        <f>'Inserção até 2020'!G158</f>
        <v xml:space="preserve">Docente </v>
      </c>
      <c r="H158" t="str">
        <f>'Inserção até 2020'!H158</f>
        <v>Universidade Federal dos Vales do Jequitinhonha e Mucuri</v>
      </c>
      <c r="I158" t="str">
        <f>'Inserção até 2020'!I158</f>
        <v>UFVJM</v>
      </c>
      <c r="J158" t="str">
        <f>'Inserção até 2020'!J158</f>
        <v>Pública</v>
      </c>
      <c r="K158">
        <f>'Inserção até 2020'!K158</f>
        <v>0</v>
      </c>
      <c r="L158">
        <f>'Inserção até 2020'!L158</f>
        <v>0</v>
      </c>
      <c r="M158" s="97" t="str">
        <f>'Inserção até 2020'!M158</f>
        <v>17/02/2020</v>
      </c>
      <c r="N158">
        <f>'Inserção até 2020'!N158</f>
        <v>0</v>
      </c>
    </row>
    <row r="159" spans="1:14" hidden="1" x14ac:dyDescent="0.2">
      <c r="A159" t="str">
        <f>'Inserção até 2020'!A159</f>
        <v>Dissertação</v>
      </c>
      <c r="B159" s="98">
        <f>'Inserção até 2020'!B159</f>
        <v>38798</v>
      </c>
      <c r="C159" t="str">
        <f>'Inserção até 2020'!C159</f>
        <v>Tese</v>
      </c>
      <c r="D159" s="97">
        <f>'Inserção até 2020'!D159</f>
        <v>40238</v>
      </c>
      <c r="E159" t="str">
        <f>'Inserção até 2020'!E159</f>
        <v>Enio Tarso de Souza Costa</v>
      </c>
      <c r="F159" t="str">
        <f>'Inserção até 2020'!F159</f>
        <v>Luiz Roberto Guimarães Guilherme/Luiz Roberto Guimarães Guilherme</v>
      </c>
      <c r="G159" t="str">
        <f>'Inserção até 2020'!G159</f>
        <v xml:space="preserve">Docente </v>
      </c>
      <c r="H159" t="str">
        <f>'Inserção até 2020'!H159</f>
        <v>Universidade Federal de Uberlândia</v>
      </c>
      <c r="I159" t="str">
        <f>'Inserção até 2020'!I159</f>
        <v>UFU</v>
      </c>
      <c r="J159" t="str">
        <f>'Inserção até 2020'!J159</f>
        <v>Pública</v>
      </c>
      <c r="K159">
        <f>'Inserção até 2020'!K159</f>
        <v>0</v>
      </c>
      <c r="L159">
        <f>'Inserção até 2020'!L159</f>
        <v>0</v>
      </c>
      <c r="M159" s="97">
        <f>'Inserção até 2020'!M159</f>
        <v>44327</v>
      </c>
      <c r="N159" t="str">
        <f>'Inserção até 2020'!N159</f>
        <v>http://lattes.cnpq.br/7276032323554977</v>
      </c>
    </row>
    <row r="160" spans="1:14" hidden="1" x14ac:dyDescent="0.2">
      <c r="A160" t="str">
        <f>'Inserção até 2020'!A160</f>
        <v>Dissertação</v>
      </c>
      <c r="B160" s="98">
        <f>'Inserção até 2020'!B160</f>
        <v>35495</v>
      </c>
      <c r="C160" t="str">
        <f>'Inserção até 2020'!C160</f>
        <v>Tese</v>
      </c>
      <c r="D160" s="97">
        <f>'Inserção até 2020'!D160</f>
        <v>37587</v>
      </c>
      <c r="E160" t="str">
        <f>'Inserção até 2020'!E160</f>
        <v xml:space="preserve">Enrique Pouyu Rojas </v>
      </c>
      <c r="F160" t="str">
        <f>'Inserção até 2020'!F160</f>
        <v>José Oswaldo Siqueira/José Oswaldo Siqueira</v>
      </c>
      <c r="G160" t="str">
        <f>'Inserção até 2020'!G160</f>
        <v>Autônomo</v>
      </c>
      <c r="H160">
        <f>'Inserção até 2020'!H160</f>
        <v>0</v>
      </c>
      <c r="I160">
        <f>'Inserção até 2020'!I160</f>
        <v>0</v>
      </c>
      <c r="J160" t="str">
        <f>'Inserção até 2020'!J160</f>
        <v>Consultor Agronômico</v>
      </c>
      <c r="K160">
        <f>'Inserção até 2020'!K160</f>
        <v>0</v>
      </c>
      <c r="L160">
        <f>'Inserção até 2020'!L160</f>
        <v>0</v>
      </c>
      <c r="M160" s="97">
        <f>'Inserção até 2020'!M160</f>
        <v>42920</v>
      </c>
      <c r="N160">
        <f>'Inserção até 2020'!N160</f>
        <v>0</v>
      </c>
    </row>
    <row r="161" spans="1:14" hidden="1" x14ac:dyDescent="0.2">
      <c r="A161" t="str">
        <f>'Inserção até 2020'!A161</f>
        <v>Dissertação</v>
      </c>
      <c r="B161" s="98">
        <f>'Inserção até 2020'!B161</f>
        <v>41695</v>
      </c>
      <c r="C161" t="str">
        <f>'Inserção até 2020'!C161</f>
        <v>Tese</v>
      </c>
      <c r="D161" s="97">
        <f>'Inserção até 2020'!D161</f>
        <v>42797</v>
      </c>
      <c r="E161" t="str">
        <f>'Inserção até 2020'!E161</f>
        <v>Erika Andressa da Silva</v>
      </c>
      <c r="F161" t="str">
        <f>'Inserção até 2020'!F161</f>
        <v>Geraldo César de Oliveira</v>
      </c>
      <c r="G161" t="str">
        <f>'Inserção até 2020'!G161</f>
        <v xml:space="preserve">Docente </v>
      </c>
      <c r="H161" t="str">
        <f>'Inserção até 2020'!H161</f>
        <v>Instituto Federal de Goiás</v>
      </c>
      <c r="I161" t="str">
        <f>'Inserção até 2020'!I161</f>
        <v>IFG</v>
      </c>
      <c r="J161" t="str">
        <f>'Inserção até 2020'!J161</f>
        <v>Pública</v>
      </c>
      <c r="K161" t="str">
        <f>'Inserção até 2020'!K161</f>
        <v>Docente substituto</v>
      </c>
      <c r="L161">
        <f>'Inserção até 2020'!L161</f>
        <v>0</v>
      </c>
      <c r="M161" s="97" t="str">
        <f>'Inserção até 2020'!M161</f>
        <v>28/06/2019</v>
      </c>
      <c r="N161" t="str">
        <f>'Inserção até 2020'!N161</f>
        <v>http://lattes.cnpq.br/1782657714572848</v>
      </c>
    </row>
    <row r="162" spans="1:14" x14ac:dyDescent="0.2">
      <c r="A162" t="str">
        <f>'Inserção até 2020'!A162</f>
        <v>Dissertação</v>
      </c>
      <c r="B162" s="98" t="str">
        <f>'Inserção até 2020'!B162</f>
        <v>xx/xx/1987</v>
      </c>
      <c r="C162">
        <f>'Inserção até 2020'!C162</f>
        <v>0</v>
      </c>
      <c r="D162" s="97">
        <f>'Inserção até 2020'!D162</f>
        <v>0</v>
      </c>
      <c r="E162" t="str">
        <f>'Inserção até 2020'!E162</f>
        <v>Erivelton Scherer Roman</v>
      </c>
      <c r="F162" t="str">
        <f>'Inserção até 2020'!F162</f>
        <v>Alfredo Scheid Lopes</v>
      </c>
      <c r="G162" t="str">
        <f>'Inserção até 2020'!G162</f>
        <v>Funcionalismo Público</v>
      </c>
      <c r="H162" t="str">
        <f>'Inserção até 2020'!H162</f>
        <v>Empresa Brasileira de Pesquisa Agropecuária</v>
      </c>
      <c r="I162" t="str">
        <f>'Inserção até 2020'!I162</f>
        <v>EMBRAPA</v>
      </c>
      <c r="J162" t="str">
        <f>'Inserção até 2020'!J162</f>
        <v>Pesquisador</v>
      </c>
      <c r="K162" t="str">
        <f>'Inserção até 2020'!K162</f>
        <v>Trigo</v>
      </c>
      <c r="L162" t="str">
        <f>'Inserção até 2020'!L162</f>
        <v>AUTARQUIAS FEDERAIS/ESTADUAIS</v>
      </c>
      <c r="M162" s="97" t="str">
        <f>'Inserção até 2020'!M162</f>
        <v>16/05/2002</v>
      </c>
      <c r="N162">
        <f>'Inserção até 2020'!N162</f>
        <v>0</v>
      </c>
    </row>
    <row r="163" spans="1:14" hidden="1" x14ac:dyDescent="0.2">
      <c r="A163" t="str">
        <f>'Inserção até 2020'!A163</f>
        <v>Dissertação</v>
      </c>
      <c r="B163" s="98">
        <f>'Inserção até 2020'!B163</f>
        <v>32495</v>
      </c>
      <c r="C163">
        <f>'Inserção até 2020'!C163</f>
        <v>0</v>
      </c>
      <c r="D163" s="97">
        <f>'Inserção até 2020'!D163</f>
        <v>0</v>
      </c>
      <c r="E163" t="str">
        <f>'Inserção até 2020'!E163</f>
        <v>Ester Margareth Fortuna Macziack</v>
      </c>
      <c r="F163" t="str">
        <f>'Inserção até 2020'!F163</f>
        <v>Fabiano Ribeiro do Vale</v>
      </c>
      <c r="G163" t="str">
        <f>'Inserção até 2020'!G163</f>
        <v>Sem informação pós-defesa</v>
      </c>
      <c r="H163">
        <f>'Inserção até 2020'!H163</f>
        <v>0</v>
      </c>
      <c r="I163">
        <f>'Inserção até 2020'!I163</f>
        <v>0</v>
      </c>
      <c r="J163">
        <f>'Inserção até 2020'!J163</f>
        <v>0</v>
      </c>
      <c r="K163" t="str">
        <f>'Inserção até 2020'!K163</f>
        <v>Sem informações atuais</v>
      </c>
      <c r="L163">
        <f>'Inserção até 2020'!L163</f>
        <v>0</v>
      </c>
      <c r="M163" s="97" t="str">
        <f>'Inserção até 2020'!M163</f>
        <v>Sem Currículo Lattes</v>
      </c>
      <c r="N163">
        <f>'Inserção até 2020'!N163</f>
        <v>0</v>
      </c>
    </row>
    <row r="164" spans="1:14" x14ac:dyDescent="0.2">
      <c r="A164" t="str">
        <f>'Inserção até 2020'!A164</f>
        <v>Dissertação</v>
      </c>
      <c r="B164" s="98" t="str">
        <f>'Inserção até 2020'!B164</f>
        <v>xx/xx/1983</v>
      </c>
      <c r="C164">
        <f>'Inserção até 2020'!C164</f>
        <v>0</v>
      </c>
      <c r="D164" s="97">
        <f>'Inserção até 2020'!D164</f>
        <v>0</v>
      </c>
      <c r="E164" t="str">
        <f>'Inserção até 2020'!E164</f>
        <v>Eurípedes Maximiano Arantes</v>
      </c>
      <c r="F164" t="str">
        <f>'Inserção até 2020'!F164</f>
        <v>Francisco Dias Nogueira</v>
      </c>
      <c r="G164" t="str">
        <f>'Inserção até 2020'!G164</f>
        <v>Funcionalismo Público/Docente</v>
      </c>
      <c r="H164" t="str">
        <f>'Inserção até 2020'!H164</f>
        <v>Empresa Mato-grossense de Pesquisa, Assistência e Extensão Rural/Universidade do Estado de Mato Grosso</v>
      </c>
      <c r="I164" t="str">
        <f>'Inserção até 2020'!I164</f>
        <v>EMPAER/UNEMAT</v>
      </c>
      <c r="J164" t="str">
        <f>'Inserção até 2020'!J164</f>
        <v>Pública</v>
      </c>
      <c r="K164">
        <f>'Inserção até 2020'!K164</f>
        <v>0</v>
      </c>
      <c r="L164" t="str">
        <f>'Inserção até 2020'!L164</f>
        <v>EMPRESAS/INSTITUTOS ESTADUAIS DE PESQUISA</v>
      </c>
      <c r="M164" s="97">
        <f>'Inserção até 2020'!M164</f>
        <v>42438</v>
      </c>
      <c r="N164">
        <f>'Inserção até 2020'!N164</f>
        <v>0</v>
      </c>
    </row>
    <row r="165" spans="1:14" hidden="1" x14ac:dyDescent="0.2">
      <c r="A165">
        <f>'Inserção até 2020'!A165</f>
        <v>0</v>
      </c>
      <c r="B165" s="98">
        <f>'Inserção até 2020'!B165</f>
        <v>0</v>
      </c>
      <c r="C165" t="str">
        <f>'Inserção até 2020'!C165</f>
        <v>Tese</v>
      </c>
      <c r="D165" s="97">
        <f>'Inserção até 2020'!D165</f>
        <v>39910</v>
      </c>
      <c r="E165" t="str">
        <f>'Inserção até 2020'!E165</f>
        <v>Euzelina dos Santos Borges Inácio</v>
      </c>
      <c r="F165" t="str">
        <f>'Inserção até 2020'!F165</f>
        <v>Carlos Alberto Silva</v>
      </c>
      <c r="G165" t="str">
        <f>'Inserção até 2020'!G165</f>
        <v xml:space="preserve">Docente </v>
      </c>
      <c r="H165" t="str">
        <f>'Inserção até 2020'!H165</f>
        <v>Universidade Federal do Recôncavo da Bahia</v>
      </c>
      <c r="I165" t="str">
        <f>'Inserção até 2020'!I165</f>
        <v>UFRB</v>
      </c>
      <c r="J165" t="str">
        <f>'Inserção até 2020'!J165</f>
        <v>Pública</v>
      </c>
      <c r="K165">
        <f>'Inserção até 2020'!K165</f>
        <v>0</v>
      </c>
      <c r="L165">
        <f>'Inserção até 2020'!L165</f>
        <v>0</v>
      </c>
      <c r="M165" s="97">
        <f>'Inserção até 2020'!M165</f>
        <v>43742</v>
      </c>
      <c r="N165" t="str">
        <f>'Inserção até 2020'!N165</f>
        <v>http://lattes.cnpq.br/4242209267063960</v>
      </c>
    </row>
    <row r="166" spans="1:14" x14ac:dyDescent="0.2">
      <c r="A166">
        <f>'Inserção até 2020'!A166</f>
        <v>0</v>
      </c>
      <c r="B166" s="98">
        <f>'Inserção até 2020'!B166</f>
        <v>0</v>
      </c>
      <c r="C166" t="str">
        <f>'Inserção até 2020'!C166</f>
        <v>Tese</v>
      </c>
      <c r="D166" s="97">
        <f>'Inserção até 2020'!D166</f>
        <v>39764</v>
      </c>
      <c r="E166" t="str">
        <f>'Inserção até 2020'!E166</f>
        <v xml:space="preserve">Evaldo Luis Cardoso </v>
      </c>
      <c r="F166" t="str">
        <f>'Inserção até 2020'!F166</f>
        <v>Marx Leandro Naves Silva</v>
      </c>
      <c r="G166" t="str">
        <f>'Inserção até 2020'!G166</f>
        <v>Funcionalismo Público</v>
      </c>
      <c r="H166" t="str">
        <f>'Inserção até 2020'!H166</f>
        <v>Empresa Brasileira de Pesquisa Agropecuária</v>
      </c>
      <c r="I166" t="str">
        <f>'Inserção até 2020'!I166</f>
        <v>EMBRAPA</v>
      </c>
      <c r="J166" t="str">
        <f>'Inserção até 2020'!J166</f>
        <v>Pesquisador</v>
      </c>
      <c r="K166" t="str">
        <f>'Inserção até 2020'!K166</f>
        <v>Pantanal</v>
      </c>
      <c r="L166" t="str">
        <f>'Inserção até 2020'!L166</f>
        <v>AUTARQUIAS FEDERAIS/ESTADUAIS</v>
      </c>
      <c r="M166" s="97">
        <f>'Inserção até 2020'!M166</f>
        <v>44203</v>
      </c>
      <c r="N166" t="str">
        <f>'Inserção até 2020'!N166</f>
        <v>http://lattes.cnpq.br/1535626528019409</v>
      </c>
    </row>
    <row r="167" spans="1:14" hidden="1" x14ac:dyDescent="0.2">
      <c r="A167" t="str">
        <f>'Inserção até 2020'!A167</f>
        <v>Dissertação</v>
      </c>
      <c r="B167" s="98">
        <f>'Inserção até 2020'!B167</f>
        <v>0</v>
      </c>
      <c r="C167">
        <f>'Inserção até 2020'!C167</f>
        <v>0</v>
      </c>
      <c r="D167" s="97">
        <f>'Inserção até 2020'!D167</f>
        <v>0</v>
      </c>
      <c r="E167" t="str">
        <f>'Inserção até 2020'!E167</f>
        <v>Evens Robert</v>
      </c>
      <c r="F167" t="str">
        <f>'Inserção até 2020'!F167</f>
        <v>Junior Cesar Avanzi</v>
      </c>
      <c r="G167" t="str">
        <f>'Inserção até 2020'!G167</f>
        <v>Sem informação pós-defesa</v>
      </c>
      <c r="H167">
        <f>'Inserção até 2020'!H167</f>
        <v>0</v>
      </c>
      <c r="I167">
        <f>'Inserção até 2020'!I167</f>
        <v>0</v>
      </c>
      <c r="J167">
        <f>'Inserção até 2020'!J167</f>
        <v>0</v>
      </c>
      <c r="K167" t="str">
        <f>'Inserção até 2020'!K167</f>
        <v>Sem informação pós-defesa</v>
      </c>
      <c r="L167">
        <f>'Inserção até 2020'!L167</f>
        <v>0</v>
      </c>
      <c r="M167" s="97">
        <f>'Inserção até 2020'!M167</f>
        <v>44312</v>
      </c>
      <c r="N167">
        <f>'Inserção até 2020'!N167</f>
        <v>0</v>
      </c>
    </row>
    <row r="168" spans="1:14" hidden="1" x14ac:dyDescent="0.2">
      <c r="A168" t="str">
        <f>'Inserção até 2020'!A168</f>
        <v>Dissertação</v>
      </c>
      <c r="B168" s="98">
        <f>'Inserção até 2020'!B168</f>
        <v>42965</v>
      </c>
      <c r="C168">
        <f>'Inserção até 2020'!C168</f>
        <v>0</v>
      </c>
      <c r="D168" s="97">
        <f>'Inserção até 2020'!D168</f>
        <v>0</v>
      </c>
      <c r="E168" t="str">
        <f>'Inserção até 2020'!E168</f>
        <v>Everton Geraldo de Morais</v>
      </c>
      <c r="F168" t="str">
        <f>'Inserção até 2020'!F168</f>
        <v>Carlos Alberto Silva</v>
      </c>
      <c r="G168" t="str">
        <f>'Inserção até 2020'!G168</f>
        <v>Doutorado</v>
      </c>
      <c r="H168" t="str">
        <f>'Inserção até 2020'!H168</f>
        <v>Universidade Federal de Lavras</v>
      </c>
      <c r="I168" t="str">
        <f>'Inserção até 2020'!I168</f>
        <v>UFLA</v>
      </c>
      <c r="J168" t="str">
        <f>'Inserção até 2020'!J168</f>
        <v>Programa de Pós-Graduação em Ciência do Solo (PPGCS)</v>
      </c>
      <c r="K168">
        <f>'Inserção até 2020'!K168</f>
        <v>0</v>
      </c>
      <c r="L168">
        <f>'Inserção até 2020'!L168</f>
        <v>0</v>
      </c>
      <c r="M168" s="97">
        <f>'Inserção até 2020'!M168</f>
        <v>44313</v>
      </c>
      <c r="N168" t="str">
        <f>'Inserção até 2020'!N168</f>
        <v>http://lattes.cnpq.br/5717083582725620</v>
      </c>
    </row>
    <row r="169" spans="1:14" hidden="1" x14ac:dyDescent="0.2">
      <c r="A169">
        <f>'Inserção até 2020'!A169</f>
        <v>0</v>
      </c>
      <c r="B169" s="98">
        <f>'Inserção até 2020'!B169</f>
        <v>0</v>
      </c>
      <c r="C169" t="str">
        <f>'Inserção até 2020'!C169</f>
        <v>Tese</v>
      </c>
      <c r="D169" s="97">
        <f>'Inserção até 2020'!D169</f>
        <v>39875</v>
      </c>
      <c r="E169" t="str">
        <f>'Inserção até 2020'!E169</f>
        <v>Evio Eduardo Chaves de Melo</v>
      </c>
      <c r="F169" t="str">
        <f>'Inserção até 2020'!F169</f>
        <v>Luiz Roberto Guimarães Guilherme</v>
      </c>
      <c r="G169" t="str">
        <f>'Inserção até 2020'!G169</f>
        <v xml:space="preserve">Docente </v>
      </c>
      <c r="H169" t="str">
        <f>'Inserção até 2020'!H169</f>
        <v>Universidade Federal da Paraíba</v>
      </c>
      <c r="I169" t="str">
        <f>'Inserção até 2020'!I169</f>
        <v>UFPB</v>
      </c>
      <c r="J169" t="str">
        <f>'Inserção até 2020'!J169</f>
        <v>Pública</v>
      </c>
      <c r="K169">
        <f>'Inserção até 2020'!K169</f>
        <v>0</v>
      </c>
      <c r="L169">
        <f>'Inserção até 2020'!L169</f>
        <v>0</v>
      </c>
      <c r="M169" s="97" t="str">
        <f>'Inserção até 2020'!M169</f>
        <v>14/11/2019</v>
      </c>
      <c r="N169" t="str">
        <f>'Inserção até 2020'!N169</f>
        <v>http://lattes.cnpq.br/9620177633106674</v>
      </c>
    </row>
    <row r="170" spans="1:14" hidden="1" x14ac:dyDescent="0.2">
      <c r="A170" t="str">
        <f>'Inserção até 2020'!A170</f>
        <v>Dissertação</v>
      </c>
      <c r="B170" s="98">
        <f>'Inserção até 2020'!B170</f>
        <v>39146</v>
      </c>
      <c r="C170">
        <f>'Inserção até 2020'!C170</f>
        <v>0</v>
      </c>
      <c r="D170" s="97">
        <f>'Inserção até 2020'!D170</f>
        <v>0</v>
      </c>
      <c r="E170" t="str">
        <f>'Inserção até 2020'!E170</f>
        <v>Fabiana Silva de Souza</v>
      </c>
      <c r="F170" t="str">
        <f>'Inserção até 2020'!F170</f>
        <v>Mozart Martins Ferreira</v>
      </c>
      <c r="G170" t="str">
        <f>'Inserção até 2020'!G170</f>
        <v xml:space="preserve">Docente </v>
      </c>
      <c r="H170" t="str">
        <f>'Inserção até 2020'!H170</f>
        <v>Universidade Federal de Viçosa</v>
      </c>
      <c r="I170" t="str">
        <f>'Inserção até 2020'!I170</f>
        <v>UFV</v>
      </c>
      <c r="J170" t="str">
        <f>'Inserção até 2020'!J170</f>
        <v>Pública</v>
      </c>
      <c r="K170" t="str">
        <f>'Inserção até 2020'!K170</f>
        <v>Docente UFV subtituto</v>
      </c>
      <c r="L170">
        <f>'Inserção até 2020'!L170</f>
        <v>0</v>
      </c>
      <c r="M170" s="97">
        <f>'Inserção até 2020'!M170</f>
        <v>44126</v>
      </c>
      <c r="N170" t="str">
        <f>'Inserção até 2020'!N170</f>
        <v>http://lattes.cnpq.br/1818691367532679</v>
      </c>
    </row>
    <row r="171" spans="1:14" hidden="1" x14ac:dyDescent="0.2">
      <c r="A171" t="str">
        <f>'Inserção até 2020'!A171</f>
        <v>Dissertação</v>
      </c>
      <c r="B171" s="98">
        <f>'Inserção até 2020'!B171</f>
        <v>39143</v>
      </c>
      <c r="C171">
        <f>'Inserção até 2020'!C171</f>
        <v>0</v>
      </c>
      <c r="D171" s="97">
        <f>'Inserção até 2020'!D171</f>
        <v>0</v>
      </c>
      <c r="E171" t="str">
        <f>'Inserção até 2020'!E171</f>
        <v>Fabiano José do Lago</v>
      </c>
      <c r="F171" t="str">
        <f>'Inserção até 2020'!F171</f>
        <v>Antonio Eduardo Furtini Neto</v>
      </c>
      <c r="G171" t="str">
        <f>'Inserção até 2020'!G171</f>
        <v>Sem informação pós-defesa</v>
      </c>
      <c r="H171">
        <f>'Inserção até 2020'!H171</f>
        <v>0</v>
      </c>
      <c r="I171">
        <f>'Inserção até 2020'!I171</f>
        <v>0</v>
      </c>
      <c r="J171">
        <f>'Inserção até 2020'!J171</f>
        <v>0</v>
      </c>
      <c r="K171" t="str">
        <f>'Inserção até 2020'!K171</f>
        <v>Sem informação pós-defesa</v>
      </c>
      <c r="L171">
        <f>'Inserção até 2020'!L171</f>
        <v>0</v>
      </c>
      <c r="M171" s="97" t="str">
        <f>'Inserção até 2020'!M171</f>
        <v>13/05/2006</v>
      </c>
      <c r="N171" t="str">
        <f>'Inserção até 2020'!N171</f>
        <v>http://lattes.cnpq.br/7595862569184551</v>
      </c>
    </row>
    <row r="172" spans="1:14" hidden="1" x14ac:dyDescent="0.2">
      <c r="A172" t="str">
        <f>'Inserção até 2020'!A172</f>
        <v>Dissertação</v>
      </c>
      <c r="B172" s="98">
        <f>'Inserção até 2020'!B172</f>
        <v>42452</v>
      </c>
      <c r="C172" t="str">
        <f>'Inserção até 2020'!C172</f>
        <v>Tese</v>
      </c>
      <c r="D172" s="97">
        <f>'Inserção até 2020'!D172</f>
        <v>44132</v>
      </c>
      <c r="E172" t="str">
        <f>'Inserção até 2020'!E172</f>
        <v>Fabio Arnaldo Pomar Avalos</v>
      </c>
      <c r="F172" t="str">
        <f>'Inserção até 2020'!F172</f>
        <v>Marx Leandro Naves Silva</v>
      </c>
      <c r="G172" t="str">
        <f>'Inserção até 2020'!G172</f>
        <v>Preparatório para concurso</v>
      </c>
      <c r="H172">
        <f>'Inserção até 2020'!H172</f>
        <v>0</v>
      </c>
      <c r="I172">
        <f>'Inserção até 2020'!I172</f>
        <v>0</v>
      </c>
      <c r="J172">
        <f>'Inserção até 2020'!J172</f>
        <v>0</v>
      </c>
      <c r="K172" t="str">
        <f>'Inserção até 2020'!K172</f>
        <v>Titulado no doutorado no PPGCS em 29/10/2020</v>
      </c>
      <c r="L172">
        <f>'Inserção até 2020'!L172</f>
        <v>0</v>
      </c>
      <c r="M172" s="97">
        <f>'Inserção até 2020'!M172</f>
        <v>44107</v>
      </c>
      <c r="N172" t="str">
        <f>'Inserção até 2020'!N172</f>
        <v>http://lattes.cnpq.br/1688304637212218</v>
      </c>
    </row>
    <row r="173" spans="1:14" x14ac:dyDescent="0.2">
      <c r="A173" t="str">
        <f>'Inserção até 2020'!A173</f>
        <v>Dissertação</v>
      </c>
      <c r="B173" s="98">
        <f>'Inserção até 2020'!B173</f>
        <v>38539</v>
      </c>
      <c r="C173">
        <f>'Inserção até 2020'!C173</f>
        <v>0</v>
      </c>
      <c r="D173" s="97">
        <f>'Inserção até 2020'!D173</f>
        <v>0</v>
      </c>
      <c r="E173" t="str">
        <f>'Inserção até 2020'!E173</f>
        <v>Fábio Aurélio Dias Martins</v>
      </c>
      <c r="F173" t="str">
        <f>'Inserção até 2020'!F173</f>
        <v>Luiz Roberto Guimarães Guilherme</v>
      </c>
      <c r="G173" t="str">
        <f>'Inserção até 2020'!G173</f>
        <v>Funcionalismo Público</v>
      </c>
      <c r="H173" t="str">
        <f>'Inserção até 2020'!H173</f>
        <v>Empresa de Pesquisa Agropecuária de Minas Gerais</v>
      </c>
      <c r="I173" t="str">
        <f>'Inserção até 2020'!I173</f>
        <v xml:space="preserve">EPAMIG </v>
      </c>
      <c r="J173" t="str">
        <f>'Inserção até 2020'!J173</f>
        <v>Pesquisador</v>
      </c>
      <c r="K173">
        <f>'Inserção até 2020'!K173</f>
        <v>0</v>
      </c>
      <c r="L173" t="str">
        <f>'Inserção até 2020'!L173</f>
        <v>EMPRESAS/INSTITUTOS ESTADUAIS DE PESQUISA</v>
      </c>
      <c r="M173" s="97">
        <f>'Inserção até 2020'!M173</f>
        <v>43533</v>
      </c>
      <c r="N173">
        <f>'Inserção até 2020'!N173</f>
        <v>0</v>
      </c>
    </row>
    <row r="174" spans="1:14" x14ac:dyDescent="0.2">
      <c r="A174" t="str">
        <f>'Inserção até 2020'!A174</f>
        <v>Dissertação</v>
      </c>
      <c r="B174" s="98">
        <f>'Inserção até 2020'!B174</f>
        <v>40130</v>
      </c>
      <c r="C174" t="str">
        <f>'Inserção até 2020'!C174</f>
        <v>Tese</v>
      </c>
      <c r="D174" s="97">
        <f>'Inserção até 2020'!D174</f>
        <v>41453</v>
      </c>
      <c r="E174" t="str">
        <f>'Inserção até 2020'!E174</f>
        <v>Fábio Benedito Ono</v>
      </c>
      <c r="F174" t="str">
        <f>'Inserção até 2020'!F174</f>
        <v>Luiz Roberto Guimarães Guilherme/Luiz Roberto Guimarães Guilherme</v>
      </c>
      <c r="G174" t="str">
        <f>'Inserção até 2020'!G174</f>
        <v>Funcionalismo Privado</v>
      </c>
      <c r="H174" t="str">
        <f>'Inserção até 2020'!H174</f>
        <v>Fundação MT</v>
      </c>
      <c r="I174">
        <f>'Inserção até 2020'!I174</f>
        <v>0</v>
      </c>
      <c r="J174" t="str">
        <f>'Inserção até 2020'!J174</f>
        <v>Pesquisador</v>
      </c>
      <c r="K174">
        <f>'Inserção até 2020'!K174</f>
        <v>0</v>
      </c>
      <c r="L174">
        <f>'Inserção até 2020'!L174</f>
        <v>0</v>
      </c>
      <c r="M174" s="97">
        <f>'Inserção até 2020'!M174</f>
        <v>43802</v>
      </c>
      <c r="N174" t="str">
        <f>'Inserção até 2020'!N174</f>
        <v>http://lattes.cnpq.br/2333713465839731</v>
      </c>
    </row>
    <row r="175" spans="1:14" hidden="1" x14ac:dyDescent="0.2">
      <c r="A175">
        <f>'Inserção até 2020'!A175</f>
        <v>0</v>
      </c>
      <c r="B175" s="98">
        <f>'Inserção até 2020'!B175</f>
        <v>0</v>
      </c>
      <c r="C175" t="str">
        <f>'Inserção até 2020'!C175</f>
        <v>Tese</v>
      </c>
      <c r="D175" s="97">
        <f>'Inserção até 2020'!D175</f>
        <v>43321</v>
      </c>
      <c r="E175" t="str">
        <f>'Inserção até 2020'!E175</f>
        <v>Fabio Henrique Alves Bispo</v>
      </c>
      <c r="F175" t="str">
        <f>'Inserção até 2020'!F175</f>
        <v>Luiz Roberto Guimarães Guilherme</v>
      </c>
      <c r="G175" t="str">
        <f>'Inserção até 2020'!G175</f>
        <v>Preparatório para concurso</v>
      </c>
      <c r="H175">
        <f>'Inserção até 2020'!H175</f>
        <v>0</v>
      </c>
      <c r="I175">
        <f>'Inserção até 2020'!I175</f>
        <v>0</v>
      </c>
      <c r="J175">
        <f>'Inserção até 2020'!J175</f>
        <v>0</v>
      </c>
      <c r="K175" t="str">
        <f>'Inserção até 2020'!K175</f>
        <v>Pesquisador colaborador no LAEP da Universidade Federal dos Vales do Jequitinhonha e Mucuri - Campus JK/ realizando concursos</v>
      </c>
      <c r="L175">
        <f>'Inserção até 2020'!L175</f>
        <v>0</v>
      </c>
      <c r="M175" s="97">
        <f>'Inserção até 2020'!M175</f>
        <v>44260</v>
      </c>
      <c r="N175" t="str">
        <f>'Inserção até 2020'!N175</f>
        <v>http://lattes.cnpq.br/2806534109024648</v>
      </c>
    </row>
    <row r="176" spans="1:14" hidden="1" x14ac:dyDescent="0.2">
      <c r="A176" t="str">
        <f>'Inserção até 2020'!A176</f>
        <v>Dissertação</v>
      </c>
      <c r="B176" s="98">
        <f>'Inserção até 2020'!B176</f>
        <v>42961</v>
      </c>
      <c r="C176">
        <f>'Inserção até 2020'!C176</f>
        <v>0</v>
      </c>
      <c r="D176" s="97">
        <f>'Inserção até 2020'!D176</f>
        <v>0</v>
      </c>
      <c r="E176" t="str">
        <f>'Inserção até 2020'!E176</f>
        <v>Fabio Jose Gomes</v>
      </c>
      <c r="F176" t="str">
        <f>'Inserção até 2020'!F176</f>
        <v>Marx Leandro Naves Silva</v>
      </c>
      <c r="G176" t="str">
        <f>'Inserção até 2020'!G176</f>
        <v>Sem informação pós-defesa</v>
      </c>
      <c r="H176">
        <f>'Inserção até 2020'!H176</f>
        <v>0</v>
      </c>
      <c r="I176">
        <f>'Inserção até 2020'!I176</f>
        <v>0</v>
      </c>
      <c r="J176">
        <f>'Inserção até 2020'!J176</f>
        <v>0</v>
      </c>
      <c r="K176" t="str">
        <f>'Inserção até 2020'!K176</f>
        <v>Sem informações atuais</v>
      </c>
      <c r="L176">
        <f>'Inserção até 2020'!L176</f>
        <v>0</v>
      </c>
      <c r="M176" s="97">
        <f>'Inserção até 2020'!M176</f>
        <v>42746</v>
      </c>
      <c r="N176" t="str">
        <f>'Inserção até 2020'!N176</f>
        <v>http://lattes.cnpq.br/0467038488910857</v>
      </c>
    </row>
    <row r="177" spans="1:14" x14ac:dyDescent="0.2">
      <c r="A177" t="str">
        <f>'Inserção até 2020'!A177</f>
        <v>Dissertação</v>
      </c>
      <c r="B177" s="98">
        <f>'Inserção até 2020'!B177</f>
        <v>35706</v>
      </c>
      <c r="C177">
        <f>'Inserção até 2020'!C177</f>
        <v>0</v>
      </c>
      <c r="D177" s="97">
        <f>'Inserção até 2020'!D177</f>
        <v>0</v>
      </c>
      <c r="E177" t="str">
        <f>'Inserção até 2020'!E177</f>
        <v>Fábio Luís Mostasso</v>
      </c>
      <c r="F177" t="str">
        <f>'Inserção até 2020'!F177</f>
        <v>Fatima Maria de Souza Moreira</v>
      </c>
      <c r="G177" t="str">
        <f>'Inserção até 2020'!G177</f>
        <v>Funcionalismo Privado</v>
      </c>
      <c r="H177" t="str">
        <f>'Inserção até 2020'!H177</f>
        <v>Rizobacter do Brasil Ltda</v>
      </c>
      <c r="I177">
        <f>'Inserção até 2020'!I177</f>
        <v>0</v>
      </c>
      <c r="J177">
        <f>'Inserção até 2020'!J177</f>
        <v>0</v>
      </c>
      <c r="K177">
        <f>'Inserção até 2020'!K177</f>
        <v>0</v>
      </c>
      <c r="L177">
        <f>'Inserção até 2020'!L177</f>
        <v>0</v>
      </c>
      <c r="M177" s="97" t="str">
        <f>'Inserção até 2020'!M177</f>
        <v>30/08/2013</v>
      </c>
      <c r="N177">
        <f>'Inserção até 2020'!N177</f>
        <v>0</v>
      </c>
    </row>
    <row r="178" spans="1:14" x14ac:dyDescent="0.2">
      <c r="A178" t="str">
        <f>'Inserção até 2020'!A178</f>
        <v>Dissertação</v>
      </c>
      <c r="B178" s="98">
        <f>'Inserção até 2020'!B178</f>
        <v>40070</v>
      </c>
      <c r="C178" t="str">
        <f>'Inserção até 2020'!C178</f>
        <v>Tese</v>
      </c>
      <c r="D178" s="97">
        <f>'Inserção até 2020'!D178</f>
        <v>41380</v>
      </c>
      <c r="E178" t="str">
        <f>'Inserção até 2020'!E178</f>
        <v>Fábio Satoshi Higashikawa</v>
      </c>
      <c r="F178" t="str">
        <f>'Inserção até 2020'!F178</f>
        <v>Carlos Alberto Silva/Carlos Alberto Silva</v>
      </c>
      <c r="G178" t="str">
        <f>'Inserção até 2020'!G178</f>
        <v>Funcionalismo Público</v>
      </c>
      <c r="H178" t="str">
        <f>'Inserção até 2020'!H178</f>
        <v>Empresa de Pesquisa Agropecuária e Extensão Rural de Santa Catarina</v>
      </c>
      <c r="I178" t="str">
        <f>'Inserção até 2020'!I178</f>
        <v>EPAGRI</v>
      </c>
      <c r="J178" t="str">
        <f>'Inserção até 2020'!J178</f>
        <v>Pesquisador</v>
      </c>
      <c r="K178">
        <f>'Inserção até 2020'!K178</f>
        <v>0</v>
      </c>
      <c r="L178" t="str">
        <f>'Inserção até 2020'!L178</f>
        <v>EMPRESAS/INSTITUTOS ESTADUAIS DE PESQUISA</v>
      </c>
      <c r="M178" s="97">
        <f>'Inserção até 2020'!M178</f>
        <v>44172</v>
      </c>
      <c r="N178" t="str">
        <f>'Inserção até 2020'!N178</f>
        <v>http://lattes.cnpq.br/3262815352542653</v>
      </c>
    </row>
    <row r="179" spans="1:14" x14ac:dyDescent="0.2">
      <c r="A179" t="str">
        <f>'Inserção até 2020'!A179</f>
        <v>Dissertação</v>
      </c>
      <c r="B179" s="98">
        <f>'Inserção até 2020'!B179</f>
        <v>36430</v>
      </c>
      <c r="C179">
        <f>'Inserção até 2020'!C179</f>
        <v>0</v>
      </c>
      <c r="D179" s="97">
        <f>'Inserção até 2020'!D179</f>
        <v>0</v>
      </c>
      <c r="E179" t="str">
        <f>'Inserção até 2020'!E179</f>
        <v>Fábio Sidnei Corrêa</v>
      </c>
      <c r="F179" t="str">
        <f>'Inserção até 2020'!F179</f>
        <v>Antonio Eduardo Furtini Neto</v>
      </c>
      <c r="G179" t="str">
        <f>'Inserção até 2020'!G179</f>
        <v>Funcionalismo Privado</v>
      </c>
      <c r="H179" t="str">
        <f>'Inserção até 2020'!H179</f>
        <v>Rehagro</v>
      </c>
      <c r="I179">
        <f>'Inserção até 2020'!I179</f>
        <v>0</v>
      </c>
      <c r="J179">
        <f>'Inserção até 2020'!J179</f>
        <v>0</v>
      </c>
      <c r="K179">
        <f>'Inserção até 2020'!K179</f>
        <v>0</v>
      </c>
      <c r="L179">
        <f>'Inserção até 2020'!L179</f>
        <v>0</v>
      </c>
      <c r="M179" s="97">
        <f>'Inserção até 2020'!M179</f>
        <v>42747</v>
      </c>
      <c r="N179">
        <f>'Inserção até 2020'!N179</f>
        <v>0</v>
      </c>
    </row>
    <row r="180" spans="1:14" hidden="1" x14ac:dyDescent="0.2">
      <c r="A180" t="str">
        <f>'Inserção até 2020'!A180</f>
        <v>Dissertação</v>
      </c>
      <c r="B180" s="98">
        <f>'Inserção até 2020'!B180</f>
        <v>36585</v>
      </c>
      <c r="C180">
        <f>'Inserção até 2020'!C180</f>
        <v>0</v>
      </c>
      <c r="D180" s="97">
        <f>'Inserção até 2020'!D180</f>
        <v>0</v>
      </c>
      <c r="E180" t="str">
        <f>'Inserção até 2020'!E180</f>
        <v>Fábio Veríssimo Correia</v>
      </c>
      <c r="F180" t="str">
        <f>'Inserção até 2020'!F180</f>
        <v>Luiz Roberto Guimarães Guilherme</v>
      </c>
      <c r="G180" t="str">
        <f>'Inserção até 2020'!G180</f>
        <v xml:space="preserve">Docente </v>
      </c>
      <c r="H180" t="str">
        <f>'Inserção até 2020'!H180</f>
        <v>Universidade Federal do Estado do Rio de Janeiro</v>
      </c>
      <c r="I180" t="str">
        <f>'Inserção até 2020'!I180</f>
        <v>UNIRIO</v>
      </c>
      <c r="J180" t="str">
        <f>'Inserção até 2020'!J180</f>
        <v>Pública</v>
      </c>
      <c r="K180">
        <f>'Inserção até 2020'!K180</f>
        <v>0</v>
      </c>
      <c r="L180">
        <f>'Inserção até 2020'!L180</f>
        <v>0</v>
      </c>
      <c r="M180" s="97">
        <f>'Inserção até 2020'!M180</f>
        <v>43536</v>
      </c>
      <c r="N180">
        <f>'Inserção até 2020'!N180</f>
        <v>0</v>
      </c>
    </row>
    <row r="181" spans="1:14" hidden="1" x14ac:dyDescent="0.2">
      <c r="A181">
        <f>'Inserção até 2020'!A181</f>
        <v>0</v>
      </c>
      <c r="B181" s="98">
        <f>'Inserção até 2020'!B181</f>
        <v>0</v>
      </c>
      <c r="C181" t="str">
        <f>'Inserção até 2020'!C181</f>
        <v>Tese</v>
      </c>
      <c r="D181" s="97">
        <f>'Inserção até 2020'!D181</f>
        <v>39624</v>
      </c>
      <c r="E181" t="str">
        <f>'Inserção até 2020'!E181</f>
        <v>Fabricio de Menezes Telo Sampaio</v>
      </c>
      <c r="F181" t="str">
        <f>'Inserção até 2020'!F181</f>
        <v>Mozart Martins Ferreira</v>
      </c>
      <c r="G181" t="str">
        <f>'Inserção até 2020'!G181</f>
        <v xml:space="preserve">Docente </v>
      </c>
      <c r="H181" t="str">
        <f>'Inserção até 2020'!H181</f>
        <v>Universidade Federal Rural do Rio de Janeiro</v>
      </c>
      <c r="I181" t="str">
        <f>'Inserção até 2020'!I181</f>
        <v>UFRRJ</v>
      </c>
      <c r="J181" t="str">
        <f>'Inserção até 2020'!J181</f>
        <v>Pública</v>
      </c>
      <c r="K181">
        <f>'Inserção até 2020'!K181</f>
        <v>0</v>
      </c>
      <c r="L181">
        <f>'Inserção até 2020'!L181</f>
        <v>0</v>
      </c>
      <c r="M181" s="97">
        <f>'Inserção até 2020'!M181</f>
        <v>43717</v>
      </c>
      <c r="N181" t="str">
        <f>'Inserção até 2020'!N181</f>
        <v>http://lattes.cnpq.br/1574542797355309</v>
      </c>
    </row>
    <row r="182" spans="1:14" hidden="1" x14ac:dyDescent="0.2">
      <c r="A182">
        <f>'Inserção até 2020'!A182</f>
        <v>0</v>
      </c>
      <c r="B182" s="98">
        <f>'Inserção até 2020'!B182</f>
        <v>0</v>
      </c>
      <c r="C182" t="str">
        <f>'Inserção até 2020'!C182</f>
        <v>Tese</v>
      </c>
      <c r="D182" s="97">
        <f>'Inserção até 2020'!D182</f>
        <v>42998</v>
      </c>
      <c r="E182" t="str">
        <f>'Inserção até 2020'!E182</f>
        <v>Fabricio Ribeiro Andrade</v>
      </c>
      <c r="F182" t="str">
        <f>'Inserção até 2020'!F182</f>
        <v>Valdemar Faquin</v>
      </c>
      <c r="G182" t="str">
        <f>'Inserção até 2020'!G182</f>
        <v xml:space="preserve">Docente </v>
      </c>
      <c r="H182" t="str">
        <f>'Inserção até 2020'!H182</f>
        <v>Instituto Federal de Educação Ciência e Tecnologia de Mato Grosso</v>
      </c>
      <c r="I182" t="str">
        <f>'Inserção até 2020'!I182</f>
        <v>IFMT</v>
      </c>
      <c r="J182" t="str">
        <f>'Inserção até 2020'!J182</f>
        <v>Pública</v>
      </c>
      <c r="K182" t="str">
        <f>'Inserção até 2020'!K182</f>
        <v xml:space="preserve">Professor EBTT </v>
      </c>
      <c r="L182">
        <f>'Inserção até 2020'!L182</f>
        <v>0</v>
      </c>
      <c r="M182" s="97">
        <f>'Inserção até 2020'!M182</f>
        <v>44312</v>
      </c>
      <c r="N182" t="str">
        <f>'Inserção até 2020'!N182</f>
        <v>http://lattes.cnpq.br/5047091396400600</v>
      </c>
    </row>
    <row r="183" spans="1:14" hidden="1" x14ac:dyDescent="0.2">
      <c r="A183" t="str">
        <f>'Inserção até 2020'!A183</f>
        <v>Dissertação</v>
      </c>
      <c r="B183" s="98">
        <f>'Inserção até 2020'!B183</f>
        <v>39870</v>
      </c>
      <c r="C183" t="str">
        <f>'Inserção até 2020'!C183</f>
        <v>Tese</v>
      </c>
      <c r="D183" s="97">
        <f>'Inserção até 2020'!D183</f>
        <v>41386</v>
      </c>
      <c r="E183" t="str">
        <f>'Inserção até 2020'!E183</f>
        <v xml:space="preserve">Fabrício Wlliam de Ávila </v>
      </c>
      <c r="F183" t="str">
        <f>'Inserção até 2020'!F183</f>
        <v>Valdemar Faquin/Valdemar Faquin</v>
      </c>
      <c r="G183" t="str">
        <f>'Inserção até 2020'!G183</f>
        <v xml:space="preserve">Docente </v>
      </c>
      <c r="H183" t="str">
        <f>'Inserção até 2020'!H183</f>
        <v>Universidade Estadual do Centro-Oeste</v>
      </c>
      <c r="I183" t="str">
        <f>'Inserção até 2020'!I183</f>
        <v>Unicentro</v>
      </c>
      <c r="J183" t="str">
        <f>'Inserção até 2020'!J183</f>
        <v>Pública</v>
      </c>
      <c r="K183" t="str">
        <f>'Inserção até 2020'!K183</f>
        <v>Estadual</v>
      </c>
      <c r="L183">
        <f>'Inserção até 2020'!L183</f>
        <v>0</v>
      </c>
      <c r="M183" s="97">
        <f>'Inserção até 2020'!M183</f>
        <v>44308</v>
      </c>
      <c r="N183" t="str">
        <f>'Inserção até 2020'!N183</f>
        <v>http://lattes.cnpq.br/6362626072303932</v>
      </c>
    </row>
    <row r="184" spans="1:14" hidden="1" x14ac:dyDescent="0.2">
      <c r="A184" t="str">
        <f>'Inserção até 2020'!A184</f>
        <v>Dissertação</v>
      </c>
      <c r="B184" s="98">
        <f>'Inserção até 2020'!B184</f>
        <v>38212</v>
      </c>
      <c r="C184" t="str">
        <f>'Inserção até 2020'!C184</f>
        <v>Tese</v>
      </c>
      <c r="D184" s="97">
        <f>'Inserção até 2020'!D184</f>
        <v>39429</v>
      </c>
      <c r="E184" t="str">
        <f>'Inserção até 2020'!E184</f>
        <v>Felipe Campos Figueiredo</v>
      </c>
      <c r="F184" t="str">
        <f>'Inserção até 2020'!F184</f>
        <v>Antonio Eduardo Furtini Neto/Paulo Tácito Gontijo Guimarães</v>
      </c>
      <c r="G184" t="str">
        <f>'Inserção até 2020'!G184</f>
        <v xml:space="preserve">Docente </v>
      </c>
      <c r="H184" t="str">
        <f>'Inserção até 2020'!H184</f>
        <v>Instituto Federal de Educação, Ciência e Tecnologia do Sul de Minas</v>
      </c>
      <c r="I184" t="str">
        <f>'Inserção até 2020'!I184</f>
        <v>IFSULDEMINAS</v>
      </c>
      <c r="J184" t="str">
        <f>'Inserção até 2020'!J184</f>
        <v>Pública</v>
      </c>
      <c r="K184">
        <f>'Inserção até 2020'!K184</f>
        <v>0</v>
      </c>
      <c r="L184">
        <f>'Inserção até 2020'!L184</f>
        <v>0</v>
      </c>
      <c r="M184" s="97">
        <f>'Inserção até 2020'!M184</f>
        <v>43451</v>
      </c>
      <c r="N184" t="str">
        <f>'Inserção até 2020'!N184</f>
        <v>http://lattes.cnpq.br/0469393581250940</v>
      </c>
    </row>
    <row r="185" spans="1:14" x14ac:dyDescent="0.2">
      <c r="A185" t="str">
        <f>'Inserção até 2020'!A185</f>
        <v>Dissertação</v>
      </c>
      <c r="B185" s="98" t="str">
        <f>'Inserção até 2020'!B185</f>
        <v>xx/xx/1990</v>
      </c>
      <c r="C185">
        <f>'Inserção até 2020'!C185</f>
        <v>0</v>
      </c>
      <c r="D185" s="97">
        <f>'Inserção até 2020'!D185</f>
        <v>0</v>
      </c>
      <c r="E185" t="str">
        <f>'Inserção até 2020'!E185</f>
        <v>Felipe Marun</v>
      </c>
      <c r="F185" t="str">
        <f>'Inserção até 2020'!F185</f>
        <v>Geraldo Aparecido de Aquino Guedes</v>
      </c>
      <c r="G185" t="str">
        <f>'Inserção até 2020'!G185</f>
        <v>Funcionalismo Público</v>
      </c>
      <c r="H185" t="str">
        <f>'Inserção até 2020'!H185</f>
        <v>Instituto de Desenvolvimento Rural do Paraná</v>
      </c>
      <c r="I185" t="str">
        <f>'Inserção até 2020'!I185</f>
        <v>IAPAR</v>
      </c>
      <c r="J185" t="str">
        <f>'Inserção até 2020'!J185</f>
        <v>Pesquisador</v>
      </c>
      <c r="K185">
        <f>'Inserção até 2020'!K185</f>
        <v>0</v>
      </c>
      <c r="L185" t="str">
        <f>'Inserção até 2020'!L185</f>
        <v>EMPRESAS/INSTITUTOS ESTADUAIS DE PESQUISA</v>
      </c>
      <c r="M185" s="97">
        <f>'Inserção até 2020'!M185</f>
        <v>36062</v>
      </c>
      <c r="N185">
        <f>'Inserção até 2020'!N185</f>
        <v>0</v>
      </c>
    </row>
    <row r="186" spans="1:14" hidden="1" x14ac:dyDescent="0.2">
      <c r="A186" t="str">
        <f>'Inserção até 2020'!A186</f>
        <v>Dissertação</v>
      </c>
      <c r="B186" s="98">
        <f>'Inserção até 2020'!B186</f>
        <v>43521</v>
      </c>
      <c r="C186">
        <f>'Inserção até 2020'!C186</f>
        <v>0</v>
      </c>
      <c r="D186" s="97">
        <f>'Inserção até 2020'!D186</f>
        <v>0</v>
      </c>
      <c r="E186" t="str">
        <f>'Inserção até 2020'!E186</f>
        <v>Filipe Aiura Namorato</v>
      </c>
      <c r="F186" t="str">
        <f>'Inserção até 2020'!F186</f>
        <v>Luiz Roberto Guimarães Guilherme</v>
      </c>
      <c r="G186" t="str">
        <f>'Inserção até 2020'!G186</f>
        <v>Doutorado</v>
      </c>
      <c r="H186" t="str">
        <f>'Inserção até 2020'!H186</f>
        <v>Universidade Federal de Lavras</v>
      </c>
      <c r="I186" t="str">
        <f>'Inserção até 2020'!I186</f>
        <v>UFLA</v>
      </c>
      <c r="J186" t="str">
        <f>'Inserção até 2020'!J186</f>
        <v>Programa de Pós-Graduação em Ciência do Solo (PPGCS)</v>
      </c>
      <c r="K186">
        <f>'Inserção até 2020'!K186</f>
        <v>0</v>
      </c>
      <c r="L186">
        <f>'Inserção até 2020'!L186</f>
        <v>0</v>
      </c>
      <c r="M186" s="97">
        <f>'Inserção até 2020'!M186</f>
        <v>43857</v>
      </c>
      <c r="N186" t="str">
        <f>'Inserção até 2020'!N186</f>
        <v>http://lattes.cnpq.br/5439211832394325</v>
      </c>
    </row>
    <row r="187" spans="1:14" x14ac:dyDescent="0.2">
      <c r="A187">
        <f>'Inserção até 2020'!A187</f>
        <v>0</v>
      </c>
      <c r="B187" s="98">
        <f>'Inserção até 2020'!B187</f>
        <v>0</v>
      </c>
      <c r="C187" t="str">
        <f>'Inserção até 2020'!C187</f>
        <v>Tese</v>
      </c>
      <c r="D187" s="97">
        <f>'Inserção até 2020'!D187</f>
        <v>39293</v>
      </c>
      <c r="E187" t="str">
        <f>'Inserção até 2020'!E187</f>
        <v>Fernanda Carla Wasner Vasconcelos</v>
      </c>
      <c r="F187" t="str">
        <f>'Inserção até 2020'!F187</f>
        <v>Nilton Curi</v>
      </c>
      <c r="G187" t="str">
        <f>'Inserção até 2020'!G187</f>
        <v>Funcionalismo Privado</v>
      </c>
      <c r="H187" t="str">
        <f>'Inserção até 2020'!H187</f>
        <v>União Brasileira para a Qualidade</v>
      </c>
      <c r="I187" t="str">
        <f>'Inserção até 2020'!I187</f>
        <v>UBQ</v>
      </c>
      <c r="J187" t="str">
        <f>'Inserção até 2020'!J187</f>
        <v>Diretora técnica adjunta</v>
      </c>
      <c r="K187" t="str">
        <f>'Inserção até 2020'!K187</f>
        <v>Minas Gerais</v>
      </c>
      <c r="L187" t="str">
        <f>'Inserção até 2020'!L187</f>
        <v>Entidade Civil sem fins lucrativos</v>
      </c>
      <c r="M187" s="97">
        <f>'Inserção até 2020'!M187</f>
        <v>44320</v>
      </c>
      <c r="N187" t="str">
        <f>'Inserção até 2020'!N187</f>
        <v>http://lattes.cnpq.br/5089192905645430</v>
      </c>
    </row>
    <row r="188" spans="1:14" hidden="1" x14ac:dyDescent="0.2">
      <c r="A188" t="str">
        <f>'Inserção até 2020'!A188</f>
        <v>Dissertação</v>
      </c>
      <c r="B188" s="98">
        <f>'Inserção até 2020'!B188</f>
        <v>40967</v>
      </c>
      <c r="C188">
        <f>'Inserção até 2020'!C188</f>
        <v>0</v>
      </c>
      <c r="D188" s="97">
        <f>'Inserção até 2020'!D188</f>
        <v>0</v>
      </c>
      <c r="E188" t="str">
        <f>'Inserção até 2020'!E188</f>
        <v>Fernanda Helena de Souza Santos</v>
      </c>
      <c r="F188" t="str">
        <f>'Inserção até 2020'!F188</f>
        <v>Mozart Martins Ferreira</v>
      </c>
      <c r="G188" t="str">
        <f>'Inserção até 2020'!G188</f>
        <v xml:space="preserve">Docente </v>
      </c>
      <c r="H188" t="str">
        <f>'Inserção até 2020'!H188</f>
        <v>Escola Municipal Meridional</v>
      </c>
      <c r="I188">
        <f>'Inserção até 2020'!I188</f>
        <v>0</v>
      </c>
      <c r="J188" t="str">
        <f>'Inserção até 2020'!J188</f>
        <v>Pública</v>
      </c>
      <c r="K188" t="str">
        <f>'Inserção até 2020'!K188</f>
        <v>Docente Educação básica</v>
      </c>
      <c r="L188">
        <f>'Inserção até 2020'!L188</f>
        <v>0</v>
      </c>
      <c r="M188" s="97">
        <f>'Inserção até 2020'!M188</f>
        <v>42642</v>
      </c>
      <c r="N188" t="str">
        <f>'Inserção até 2020'!N188</f>
        <v>http://lattes.cnpq.br/2192399610112628</v>
      </c>
    </row>
    <row r="189" spans="1:14" hidden="1" x14ac:dyDescent="0.2">
      <c r="A189" t="str">
        <f>'Inserção até 2020'!A189</f>
        <v>Dissertação</v>
      </c>
      <c r="B189" s="98">
        <f>'Inserção até 2020'!B189</f>
        <v>43579</v>
      </c>
      <c r="C189">
        <f>'Inserção até 2020'!C189</f>
        <v>0</v>
      </c>
      <c r="D189" s="97">
        <f>'Inserção até 2020'!D189</f>
        <v>0</v>
      </c>
      <c r="E189" t="str">
        <f>'Inserção até 2020'!E189</f>
        <v>Fernanda Magno Silva</v>
      </c>
      <c r="F189" t="str">
        <f>'Inserção até 2020'!F189</f>
        <v>Sergio Henrique Godinho Silva</v>
      </c>
      <c r="G189" t="str">
        <f>'Inserção até 2020'!G189</f>
        <v>Doutorado</v>
      </c>
      <c r="H189" t="str">
        <f>'Inserção até 2020'!H189</f>
        <v>Universidade Federal de Lavras</v>
      </c>
      <c r="I189" t="str">
        <f>'Inserção até 2020'!I189</f>
        <v>UFLA</v>
      </c>
      <c r="J189" t="str">
        <f>'Inserção até 2020'!J189</f>
        <v>Programa de Pós-Graduação em Ciência do Solo (PPGCS)</v>
      </c>
      <c r="K189">
        <f>'Inserção até 2020'!K189</f>
        <v>0</v>
      </c>
      <c r="L189">
        <f>'Inserção até 2020'!L189</f>
        <v>0</v>
      </c>
      <c r="M189" s="97">
        <f>'Inserção até 2020'!M189</f>
        <v>44217</v>
      </c>
      <c r="N189" t="str">
        <f>'Inserção até 2020'!N189</f>
        <v>http://lattes.cnpq.br/4984338259226553</v>
      </c>
    </row>
    <row r="190" spans="1:14" hidden="1" x14ac:dyDescent="0.2">
      <c r="A190" t="str">
        <f>'Inserção até 2020'!A190</f>
        <v>Dissertação</v>
      </c>
      <c r="B190" s="98">
        <f>'Inserção até 2020'!B190</f>
        <v>33960</v>
      </c>
      <c r="C190">
        <f>'Inserção até 2020'!C190</f>
        <v>0</v>
      </c>
      <c r="D190" s="97">
        <f>'Inserção até 2020'!D190</f>
        <v>0</v>
      </c>
      <c r="E190" t="str">
        <f>'Inserção até 2020'!E190</f>
        <v>Fernando José de Melo Bastos</v>
      </c>
      <c r="F190" t="str">
        <f>'Inserção até 2020'!F190</f>
        <v>Janice Guedes de Carvalho</v>
      </c>
      <c r="G190" t="str">
        <f>'Inserção até 2020'!G190</f>
        <v>Autônomo</v>
      </c>
      <c r="H190">
        <f>'Inserção até 2020'!H190</f>
        <v>0</v>
      </c>
      <c r="I190">
        <f>'Inserção até 2020'!I190</f>
        <v>0</v>
      </c>
      <c r="J190" t="str">
        <f>'Inserção até 2020'!J190</f>
        <v>Microempresário</v>
      </c>
      <c r="K190">
        <f>'Inserção até 2020'!K190</f>
        <v>0</v>
      </c>
      <c r="L190">
        <f>'Inserção até 2020'!L190</f>
        <v>0</v>
      </c>
      <c r="M190" s="97" t="str">
        <f>'Inserção até 2020'!M190</f>
        <v>Sem lattes</v>
      </c>
      <c r="N190">
        <f>'Inserção até 2020'!N190</f>
        <v>0</v>
      </c>
    </row>
    <row r="191" spans="1:14" x14ac:dyDescent="0.2">
      <c r="A191" t="str">
        <f>'Inserção até 2020'!A191</f>
        <v>Dissertação</v>
      </c>
      <c r="B191" s="98">
        <f>'Inserção até 2020'!B191</f>
        <v>35826</v>
      </c>
      <c r="C191" t="str">
        <f>'Inserção até 2020'!C191</f>
        <v>Tese</v>
      </c>
      <c r="D191" s="97">
        <f>'Inserção até 2020'!D191</f>
        <v>37315</v>
      </c>
      <c r="E191" t="str">
        <f>'Inserção até 2020'!E191</f>
        <v>Flavia Aparecida de Alcântara</v>
      </c>
      <c r="F191" t="str">
        <f>'Inserção até 2020'!F191</f>
        <v>Antonio Eduardo Furtini Neto/Antonio Eduardo Furtini Neto</v>
      </c>
      <c r="G191" t="str">
        <f>'Inserção até 2020'!G191</f>
        <v>Funcionalismo Público</v>
      </c>
      <c r="H191" t="str">
        <f>'Inserção até 2020'!H191</f>
        <v>Empresa Brasileira de Pesquisa Agropecuária</v>
      </c>
      <c r="I191" t="str">
        <f>'Inserção até 2020'!I191</f>
        <v>EMBRAPA</v>
      </c>
      <c r="J191" t="str">
        <f>'Inserção até 2020'!J191</f>
        <v>Pesquisador</v>
      </c>
      <c r="K191" t="str">
        <f>'Inserção até 2020'!K191</f>
        <v>Arroz e Feijão</v>
      </c>
      <c r="L191" t="str">
        <f>'Inserção até 2020'!L191</f>
        <v>AUTARQUIAS FEDERAIS/ESTADUAIS</v>
      </c>
      <c r="M191" s="97">
        <f>'Inserção até 2020'!M191</f>
        <v>43595</v>
      </c>
      <c r="N191">
        <f>'Inserção até 2020'!N191</f>
        <v>0</v>
      </c>
    </row>
    <row r="192" spans="1:14" hidden="1" x14ac:dyDescent="0.2">
      <c r="A192">
        <f>'Inserção até 2020'!A192</f>
        <v>0</v>
      </c>
      <c r="B192" s="98">
        <f>'Inserção até 2020'!B192</f>
        <v>0</v>
      </c>
      <c r="C192" t="str">
        <f>'Inserção até 2020'!C192</f>
        <v>Tese</v>
      </c>
      <c r="D192" s="97">
        <f>'Inserção até 2020'!D192</f>
        <v>43692</v>
      </c>
      <c r="E192" t="str">
        <f>'Inserção até 2020'!E192</f>
        <v>Flavia Louzeiro de Aguiar Santiago</v>
      </c>
      <c r="F192" t="str">
        <f>'Inserção até 2020'!F192</f>
        <v>Marco Aurélio Carbone Carneiro</v>
      </c>
      <c r="G192" t="str">
        <f>'Inserção até 2020'!G192</f>
        <v xml:space="preserve">Docente </v>
      </c>
      <c r="H192" t="str">
        <f>'Inserção até 2020'!H192</f>
        <v>Universidade Federal do Piauí</v>
      </c>
      <c r="I192" t="str">
        <f>'Inserção até 2020'!I192</f>
        <v>UFPI</v>
      </c>
      <c r="J192" t="str">
        <f>'Inserção até 2020'!J192</f>
        <v>Pública</v>
      </c>
      <c r="K192" t="str">
        <f>'Inserção até 2020'!K192</f>
        <v>Docente substituta na UFPI, Bom Jesus.</v>
      </c>
      <c r="L192">
        <f>'Inserção até 2020'!L192</f>
        <v>0</v>
      </c>
      <c r="M192" s="97">
        <f>'Inserção até 2020'!M192</f>
        <v>44330</v>
      </c>
      <c r="N192" t="str">
        <f>'Inserção até 2020'!N192</f>
        <v>http://lattes.cnpq.br/1088174845914763</v>
      </c>
    </row>
    <row r="193" spans="1:14" hidden="1" x14ac:dyDescent="0.2">
      <c r="A193" t="str">
        <f>'Inserção até 2020'!A193</f>
        <v>Dissertação</v>
      </c>
      <c r="B193" s="98">
        <f>'Inserção até 2020'!B193</f>
        <v>42849</v>
      </c>
      <c r="C193">
        <f>'Inserção até 2020'!C193</f>
        <v>0</v>
      </c>
      <c r="D193" s="97">
        <f>'Inserção até 2020'!D193</f>
        <v>0</v>
      </c>
      <c r="E193" t="str">
        <f>'Inserção até 2020'!E193</f>
        <v>Flavia Reis Sales</v>
      </c>
      <c r="F193" t="str">
        <f>'Inserção até 2020'!F193</f>
        <v>Marco Aurélio Carbone Carneiro</v>
      </c>
      <c r="G193" t="str">
        <f>'Inserção até 2020'!G193</f>
        <v>Doutorado</v>
      </c>
      <c r="H193" t="str">
        <f>'Inserção até 2020'!H193</f>
        <v>Universidade Federal de Lavras</v>
      </c>
      <c r="I193" t="str">
        <f>'Inserção até 2020'!I193</f>
        <v>UFLA</v>
      </c>
      <c r="J193" t="str">
        <f>'Inserção até 2020'!J193</f>
        <v>Programa de Pós-Graduação em Ciência do Solo (PPGCS)</v>
      </c>
      <c r="K193">
        <f>'Inserção até 2020'!K193</f>
        <v>0</v>
      </c>
      <c r="L193">
        <f>'Inserção até 2020'!L193</f>
        <v>0</v>
      </c>
      <c r="M193" s="97">
        <f>'Inserção até 2020'!M193</f>
        <v>44018</v>
      </c>
      <c r="N193" t="str">
        <f>'Inserção até 2020'!N193</f>
        <v>http://lattes.cnpq.br/5335058703828047</v>
      </c>
    </row>
    <row r="194" spans="1:14" hidden="1" x14ac:dyDescent="0.2">
      <c r="A194" t="str">
        <f>'Inserção até 2020'!A194</f>
        <v>Dissertação</v>
      </c>
      <c r="B194" s="98">
        <f>'Inserção até 2020'!B194</f>
        <v>43679</v>
      </c>
      <c r="C194">
        <f>'Inserção até 2020'!C194</f>
        <v>0</v>
      </c>
      <c r="D194" s="97">
        <f>'Inserção até 2020'!D194</f>
        <v>0</v>
      </c>
      <c r="E194" t="str">
        <f>'Inserção até 2020'!E194</f>
        <v>Flávia Romam Costa Souza</v>
      </c>
      <c r="F194" t="str">
        <f>'Inserção até 2020'!F194</f>
        <v>Marco Aurélio Carbone Carneiro</v>
      </c>
      <c r="G194" t="str">
        <f>'Inserção até 2020'!G194</f>
        <v>Doutorado</v>
      </c>
      <c r="H194" t="str">
        <f>'Inserção até 2020'!H194</f>
        <v>Universidade José do Rosário Vellano</v>
      </c>
      <c r="I194" t="str">
        <f>'Inserção até 2020'!I194</f>
        <v>Unifenas</v>
      </c>
      <c r="J194">
        <f>'Inserção até 2020'!J194</f>
        <v>0</v>
      </c>
      <c r="K194">
        <f>'Inserção até 2020'!K194</f>
        <v>0</v>
      </c>
      <c r="L194">
        <f>'Inserção até 2020'!L194</f>
        <v>0</v>
      </c>
      <c r="M194" s="97" t="str">
        <f>'Inserção até 2020'!M194</f>
        <v>14/10/2019</v>
      </c>
      <c r="N194" t="str">
        <f>'Inserção até 2020'!N194</f>
        <v>http://lattes.cnpq.br/0122591575148415</v>
      </c>
    </row>
    <row r="195" spans="1:14" hidden="1" x14ac:dyDescent="0.2">
      <c r="A195" t="str">
        <f>'Inserção até 2020'!A195</f>
        <v>Dissertação</v>
      </c>
      <c r="B195" s="98">
        <f>'Inserção até 2020'!B195</f>
        <v>38772</v>
      </c>
      <c r="C195">
        <f>'Inserção até 2020'!C195</f>
        <v>0</v>
      </c>
      <c r="D195" s="97">
        <f>'Inserção até 2020'!D195</f>
        <v>0</v>
      </c>
      <c r="E195" t="str">
        <f>'Inserção até 2020'!E195</f>
        <v>Flávio Pereira de Oliveira</v>
      </c>
      <c r="F195" t="str">
        <f>'Inserção até 2020'!F195</f>
        <v>Marx Leandro Naves Silva</v>
      </c>
      <c r="G195" t="str">
        <f>'Inserção até 2020'!G195</f>
        <v xml:space="preserve">Docente </v>
      </c>
      <c r="H195" t="str">
        <f>'Inserção até 2020'!H195</f>
        <v>Universidade Federal da Paraíba</v>
      </c>
      <c r="I195" t="str">
        <f>'Inserção até 2020'!I195</f>
        <v>UFPB</v>
      </c>
      <c r="J195" t="str">
        <f>'Inserção até 2020'!J195</f>
        <v>Pública</v>
      </c>
      <c r="K195">
        <f>'Inserção até 2020'!K195</f>
        <v>0</v>
      </c>
      <c r="L195">
        <f>'Inserção até 2020'!L195</f>
        <v>0</v>
      </c>
      <c r="M195" s="97">
        <f>'Inserção até 2020'!M195</f>
        <v>44278</v>
      </c>
      <c r="N195" t="str">
        <f>'Inserção até 2020'!N195</f>
        <v>http://lattes.cnpq.br/9348151205974051</v>
      </c>
    </row>
    <row r="196" spans="1:14" hidden="1" x14ac:dyDescent="0.2">
      <c r="A196" t="str">
        <f>'Inserção até 2020'!A196</f>
        <v>Dissertação</v>
      </c>
      <c r="B196" s="98">
        <f>'Inserção até 2020'!B196</f>
        <v>41107</v>
      </c>
      <c r="C196" t="str">
        <f>'Inserção até 2020'!C196</f>
        <v>Tese</v>
      </c>
      <c r="D196" s="97">
        <f>'Inserção até 2020'!D196</f>
        <v>42488</v>
      </c>
      <c r="E196" t="str">
        <f>'Inserção até 2020'!E196</f>
        <v>Franciane Diniz Cogo</v>
      </c>
      <c r="F196" t="str">
        <f>'Inserção até 2020'!F196</f>
        <v>Yuri Lopes Zinn/Marco Aurélio Carbone Carneiro</v>
      </c>
      <c r="G196" t="str">
        <f>'Inserção até 2020'!G196</f>
        <v xml:space="preserve">Docente </v>
      </c>
      <c r="H196" t="str">
        <f>'Inserção até 2020'!H196</f>
        <v>Universidade do Estado de Minas Gerais</v>
      </c>
      <c r="I196" t="str">
        <f>'Inserção até 2020'!I196</f>
        <v>UEMG</v>
      </c>
      <c r="J196" t="str">
        <f>'Inserção até 2020'!J196</f>
        <v>Pública</v>
      </c>
      <c r="K196" t="str">
        <f>'Inserção até 2020'!K196</f>
        <v>Em Passos</v>
      </c>
      <c r="L196">
        <f>'Inserção até 2020'!L196</f>
        <v>0</v>
      </c>
      <c r="M196" s="97">
        <f>'Inserção até 2020'!M196</f>
        <v>44321</v>
      </c>
      <c r="N196" t="str">
        <f>'Inserção até 2020'!N196</f>
        <v>http://lattes.cnpq.br/4114254837097492</v>
      </c>
    </row>
    <row r="197" spans="1:14" hidden="1" x14ac:dyDescent="0.2">
      <c r="A197" t="str">
        <f>'Inserção até 2020'!A197</f>
        <v>Dissertação</v>
      </c>
      <c r="B197" s="98">
        <f>'Inserção até 2020'!B197</f>
        <v>42992</v>
      </c>
      <c r="C197" t="str">
        <f>'Inserção até 2020'!C197</f>
        <v>Tese</v>
      </c>
      <c r="D197" s="97">
        <f>'Inserção até 2020'!D197</f>
        <v>44230</v>
      </c>
      <c r="E197" t="str">
        <f>'Inserção até 2020'!E197</f>
        <v>Francielle Roberta Dias de Lima</v>
      </c>
      <c r="F197" t="str">
        <f>'Inserção até 2020'!F197</f>
        <v>João José Marques</v>
      </c>
      <c r="G197" t="str">
        <f>'Inserção até 2020'!G197</f>
        <v>Pós-doutorado</v>
      </c>
      <c r="H197">
        <f>'Inserção até 2020'!H197</f>
        <v>0</v>
      </c>
      <c r="I197">
        <f>'Inserção até 2020'!I197</f>
        <v>0</v>
      </c>
      <c r="J197">
        <f>'Inserção até 2020'!J197</f>
        <v>0</v>
      </c>
      <c r="K197" t="str">
        <f>'Inserção até 2020'!K197</f>
        <v>Titulou no doutorado no PPGCS em 03/02/2021</v>
      </c>
      <c r="L197">
        <f>'Inserção até 2020'!L197</f>
        <v>0</v>
      </c>
      <c r="M197" s="97">
        <f>'Inserção até 2020'!M197</f>
        <v>44319</v>
      </c>
      <c r="N197" t="str">
        <f>'Inserção até 2020'!N197</f>
        <v>http://lattes.cnpq.br/1767717234687178</v>
      </c>
    </row>
    <row r="198" spans="1:14" hidden="1" x14ac:dyDescent="0.2">
      <c r="A198" t="str">
        <f>'Inserção até 2020'!A198</f>
        <v>Dissertação</v>
      </c>
      <c r="B198" s="98">
        <f>'Inserção até 2020'!B198</f>
        <v>36350</v>
      </c>
      <c r="C198">
        <f>'Inserção até 2020'!C198</f>
        <v>0</v>
      </c>
      <c r="D198" s="97">
        <f>'Inserção até 2020'!D198</f>
        <v>0</v>
      </c>
      <c r="E198" t="str">
        <f>'Inserção até 2020'!E198</f>
        <v>Francisca Alcivânia de Melo Silva</v>
      </c>
      <c r="F198" t="str">
        <f>'Inserção até 2020'!F198</f>
        <v>Antonio Eduardo Furtini Neto</v>
      </c>
      <c r="G198" t="str">
        <f>'Inserção até 2020'!G198</f>
        <v xml:space="preserve">Docente </v>
      </c>
      <c r="H198" t="str">
        <f>'Inserção até 2020'!H198</f>
        <v>Universidade Estadual Paulista em Franca</v>
      </c>
      <c r="I198" t="str">
        <f>'Inserção até 2020'!I198</f>
        <v>UNESP</v>
      </c>
      <c r="J198" t="str">
        <f>'Inserção até 2020'!J198</f>
        <v>Pública</v>
      </c>
      <c r="K198">
        <f>'Inserção até 2020'!K198</f>
        <v>0</v>
      </c>
      <c r="L198">
        <f>'Inserção até 2020'!L198</f>
        <v>0</v>
      </c>
      <c r="M198" s="97">
        <f>'Inserção até 2020'!M198</f>
        <v>43811</v>
      </c>
      <c r="N198">
        <f>'Inserção até 2020'!N198</f>
        <v>0</v>
      </c>
    </row>
    <row r="199" spans="1:14" hidden="1" x14ac:dyDescent="0.2">
      <c r="A199" t="str">
        <f>'Inserção até 2020'!A199</f>
        <v>Dissertação</v>
      </c>
      <c r="B199" s="98" t="str">
        <f>'Inserção até 2020'!B199</f>
        <v>xx/xx/1984</v>
      </c>
      <c r="C199">
        <f>'Inserção até 2020'!C199</f>
        <v>0</v>
      </c>
      <c r="D199" s="97">
        <f>'Inserção até 2020'!D199</f>
        <v>0</v>
      </c>
      <c r="E199" t="str">
        <f>'Inserção até 2020'!E199</f>
        <v>Francisco Carlos Mainardes da Silva</v>
      </c>
      <c r="F199" t="str">
        <f>'Inserção até 2020'!F199</f>
        <v>Juventino Julio de Souza</v>
      </c>
      <c r="G199" t="str">
        <f>'Inserção até 2020'!G199</f>
        <v xml:space="preserve">Docente </v>
      </c>
      <c r="H199" t="str">
        <f>'Inserção até 2020'!H199</f>
        <v xml:space="preserve">Universidade Estadual do Norte do Paraná </v>
      </c>
      <c r="I199" t="str">
        <f>'Inserção até 2020'!I199</f>
        <v>UENP</v>
      </c>
      <c r="J199" t="str">
        <f>'Inserção até 2020'!J199</f>
        <v>Pública</v>
      </c>
      <c r="K199">
        <f>'Inserção até 2020'!K199</f>
        <v>0</v>
      </c>
      <c r="L199">
        <f>'Inserção até 2020'!L199</f>
        <v>0</v>
      </c>
      <c r="M199" s="97" t="str">
        <f>'Inserção até 2020'!M199</f>
        <v>Sem lattes</v>
      </c>
      <c r="N199">
        <f>'Inserção até 2020'!N199</f>
        <v>0</v>
      </c>
    </row>
    <row r="200" spans="1:14" hidden="1" x14ac:dyDescent="0.2">
      <c r="A200" t="str">
        <f>'Inserção até 2020'!A200</f>
        <v>Dissertação</v>
      </c>
      <c r="B200" s="98">
        <f>'Inserção até 2020'!B200</f>
        <v>33274</v>
      </c>
      <c r="C200">
        <f>'Inserção até 2020'!C200</f>
        <v>0</v>
      </c>
      <c r="D200" s="97">
        <f>'Inserção até 2020'!D200</f>
        <v>0</v>
      </c>
      <c r="E200" t="str">
        <f>'Inserção até 2020'!E200</f>
        <v>Francisco de Assis Braga</v>
      </c>
      <c r="F200" t="str">
        <f>'Inserção até 2020'!F200</f>
        <v>Fabiano Ribeiro do Vale</v>
      </c>
      <c r="G200" t="str">
        <f>'Inserção até 2020'!G200</f>
        <v xml:space="preserve">Docente </v>
      </c>
      <c r="H200" t="str">
        <f>'Inserção até 2020'!H200</f>
        <v>Universidade Federal de Viçosa</v>
      </c>
      <c r="I200" t="str">
        <f>'Inserção até 2020'!I200</f>
        <v>UFV</v>
      </c>
      <c r="J200" t="str">
        <f>'Inserção até 2020'!J200</f>
        <v>Pública</v>
      </c>
      <c r="K200">
        <f>'Inserção até 2020'!K200</f>
        <v>0</v>
      </c>
      <c r="L200">
        <f>'Inserção até 2020'!L200</f>
        <v>0</v>
      </c>
      <c r="M200" s="97">
        <f>'Inserção até 2020'!M200</f>
        <v>43901</v>
      </c>
      <c r="N200">
        <f>'Inserção até 2020'!N200</f>
        <v>0</v>
      </c>
    </row>
    <row r="201" spans="1:14" x14ac:dyDescent="0.2">
      <c r="A201" t="str">
        <f>'Inserção até 2020'!A201</f>
        <v>Dissertação</v>
      </c>
      <c r="B201" s="98">
        <f>'Inserção até 2020'!B201</f>
        <v>41389</v>
      </c>
      <c r="C201" t="str">
        <f>'Inserção até 2020'!C201</f>
        <v>Tese</v>
      </c>
      <c r="D201" s="97">
        <f>'Inserção até 2020'!D201</f>
        <v>42478</v>
      </c>
      <c r="E201" t="str">
        <f>'Inserção até 2020'!E201</f>
        <v>Francisco Hélcio Canuto Amaral</v>
      </c>
      <c r="F201" t="str">
        <f>'Inserção até 2020'!F201</f>
        <v>Antonio Eduardo Furtini Neto/Nilton Curi</v>
      </c>
      <c r="G201" t="str">
        <f>'Inserção até 2020'!G201</f>
        <v>Funcionalismo Privado</v>
      </c>
      <c r="H201" t="str">
        <f>'Inserção até 2020'!H201</f>
        <v>3rlab Laboratorio De Analises Agropecuarias Ltda</v>
      </c>
      <c r="I201">
        <f>'Inserção até 2020'!I201</f>
        <v>0</v>
      </c>
      <c r="J201" t="str">
        <f>'Inserção até 2020'!J201</f>
        <v>Gerente Técnico do seguimento de agricultura</v>
      </c>
      <c r="K201">
        <f>'Inserção até 2020'!K201</f>
        <v>0</v>
      </c>
      <c r="L201">
        <f>'Inserção até 2020'!L201</f>
        <v>0</v>
      </c>
      <c r="M201" s="97">
        <f>'Inserção até 2020'!M201</f>
        <v>43702</v>
      </c>
      <c r="N201" t="str">
        <f>'Inserção até 2020'!N201</f>
        <v>http://lattes.cnpq.br/2097549578452397</v>
      </c>
    </row>
    <row r="202" spans="1:14" hidden="1" x14ac:dyDescent="0.2">
      <c r="A202">
        <f>'Inserção até 2020'!A202</f>
        <v>0</v>
      </c>
      <c r="B202" s="98">
        <f>'Inserção até 2020'!B202</f>
        <v>0</v>
      </c>
      <c r="C202" t="str">
        <f>'Inserção até 2020'!C202</f>
        <v>Tese</v>
      </c>
      <c r="D202" s="97">
        <f>'Inserção até 2020'!D202</f>
        <v>38789</v>
      </c>
      <c r="E202" t="str">
        <f>'Inserção até 2020'!E202</f>
        <v>Francisco Nildo da Silva</v>
      </c>
      <c r="F202" t="str">
        <f>'Inserção até 2020'!F202</f>
        <v>Antonio Eduardo Furtini Neto</v>
      </c>
      <c r="G202" t="str">
        <f>'Inserção até 2020'!G202</f>
        <v xml:space="preserve">Docente </v>
      </c>
      <c r="H202" t="str">
        <f>'Inserção até 2020'!H202</f>
        <v>Universidade da Integração Internacional da Lusofonia Afro-Brasileira</v>
      </c>
      <c r="I202" t="str">
        <f>'Inserção até 2020'!I202</f>
        <v>UNILAB</v>
      </c>
      <c r="J202" t="str">
        <f>'Inserção até 2020'!J202</f>
        <v>Pública</v>
      </c>
      <c r="K202">
        <f>'Inserção até 2020'!K202</f>
        <v>0</v>
      </c>
      <c r="L202">
        <f>'Inserção até 2020'!L202</f>
        <v>0</v>
      </c>
      <c r="M202" s="97">
        <f>'Inserção até 2020'!M202</f>
        <v>44205</v>
      </c>
      <c r="N202" t="str">
        <f>'Inserção até 2020'!N202</f>
        <v>http://lattes.cnpq.br/6733019917602897</v>
      </c>
    </row>
    <row r="203" spans="1:14" hidden="1" x14ac:dyDescent="0.2">
      <c r="A203">
        <f>'Inserção até 2020'!A203</f>
        <v>0</v>
      </c>
      <c r="B203" s="98">
        <f>'Inserção até 2020'!B203</f>
        <v>0</v>
      </c>
      <c r="C203" t="str">
        <f>'Inserção até 2020'!C203</f>
        <v>Tese</v>
      </c>
      <c r="D203" s="97">
        <f>'Inserção até 2020'!D203</f>
        <v>43692</v>
      </c>
      <c r="E203" t="str">
        <f>'Inserção até 2020'!E203</f>
        <v>Franklin Eduardo de Melo Santiago</v>
      </c>
      <c r="F203" t="str">
        <f>'Inserção até 2020'!F203</f>
        <v>Maria Ligia de Souza Silva</v>
      </c>
      <c r="G203" t="str">
        <f>'Inserção até 2020'!G203</f>
        <v xml:space="preserve">Docente </v>
      </c>
      <c r="H203" t="str">
        <f>'Inserção até 2020'!H203</f>
        <v>Instituto Federal do Piauí</v>
      </c>
      <c r="I203" t="str">
        <f>'Inserção até 2020'!I203</f>
        <v>IFPI</v>
      </c>
      <c r="J203" t="str">
        <f>'Inserção até 2020'!J203</f>
        <v>Pública</v>
      </c>
      <c r="K203">
        <f>'Inserção até 2020'!K203</f>
        <v>0</v>
      </c>
      <c r="L203">
        <f>'Inserção até 2020'!L203</f>
        <v>0</v>
      </c>
      <c r="M203" s="97">
        <f>'Inserção até 2020'!M203</f>
        <v>44328</v>
      </c>
      <c r="N203" t="str">
        <f>'Inserção até 2020'!N203</f>
        <v>http://lattes.cnpq.br/3779952854801736</v>
      </c>
    </row>
    <row r="204" spans="1:14" hidden="1" x14ac:dyDescent="0.2">
      <c r="A204" t="str">
        <f>'Inserção até 2020'!A204</f>
        <v>Dissertação</v>
      </c>
      <c r="B204" s="98">
        <f>'Inserção até 2020'!B204</f>
        <v>41667</v>
      </c>
      <c r="C204" t="str">
        <f>'Inserção até 2020'!C204</f>
        <v>Tese</v>
      </c>
      <c r="D204" s="97">
        <f>'Inserção até 2020'!D204</f>
        <v>43126</v>
      </c>
      <c r="E204" t="str">
        <f>'Inserção até 2020'!E204</f>
        <v>Gabriel Caixeta Martins</v>
      </c>
      <c r="F204" t="str">
        <f>'Inserção até 2020'!F204</f>
        <v>Luiz Roberto Guimarães Guilherme</v>
      </c>
      <c r="G204" t="str">
        <f>'Inserção até 2020'!G204</f>
        <v>Pós-doutorado</v>
      </c>
      <c r="H204" t="str">
        <f>'Inserção até 2020'!H204</f>
        <v>Instituto Tecnológico Vale</v>
      </c>
      <c r="I204" t="str">
        <f>'Inserção até 2020'!I204</f>
        <v>ITV</v>
      </c>
      <c r="J204">
        <f>'Inserção até 2020'!J204</f>
        <v>0</v>
      </c>
      <c r="K204" t="str">
        <f>'Inserção até 2020'!K204</f>
        <v>Bolsista pós-doutorado no Instituto Tecnológico Vale - ITV Belém PA</v>
      </c>
      <c r="L204">
        <f>'Inserção até 2020'!L204</f>
        <v>0</v>
      </c>
      <c r="M204" s="97">
        <f>'Inserção até 2020'!M204</f>
        <v>44295</v>
      </c>
      <c r="N204" t="str">
        <f>'Inserção até 2020'!N204</f>
        <v>http://lattes.cnpq.br/3876992233373005</v>
      </c>
    </row>
    <row r="205" spans="1:14" hidden="1" x14ac:dyDescent="0.2">
      <c r="A205" t="str">
        <f>'Inserção até 2020'!A205</f>
        <v>Dissertação</v>
      </c>
      <c r="B205" s="98">
        <f>'Inserção até 2020'!B205</f>
        <v>40233</v>
      </c>
      <c r="C205" t="str">
        <f>'Inserção até 2020'!C205</f>
        <v>Tese</v>
      </c>
      <c r="D205" s="97">
        <f>'Inserção até 2020'!D205</f>
        <v>41396</v>
      </c>
      <c r="E205" t="str">
        <f>'Inserção até 2020'!E205</f>
        <v>Gabriela Camargos Lima</v>
      </c>
      <c r="F205" t="str">
        <f>'Inserção até 2020'!F205</f>
        <v>Marx Leandro Naves Silva/Marx Leandro Naves Silva</v>
      </c>
      <c r="G205" t="str">
        <f>'Inserção até 2020'!G205</f>
        <v xml:space="preserve">Docente </v>
      </c>
      <c r="H205" t="str">
        <f>'Inserção até 2020'!H205</f>
        <v>Centro Universitário de Belo Horizonte</v>
      </c>
      <c r="I205" t="str">
        <f>'Inserção até 2020'!I205</f>
        <v>UniBH</v>
      </c>
      <c r="J205" t="str">
        <f>'Inserção até 2020'!J205</f>
        <v>Privada</v>
      </c>
      <c r="K205">
        <f>'Inserção até 2020'!K205</f>
        <v>0</v>
      </c>
      <c r="L205">
        <f>'Inserção até 2020'!L205</f>
        <v>0</v>
      </c>
      <c r="M205" s="97">
        <f>'Inserção até 2020'!M205</f>
        <v>43599</v>
      </c>
      <c r="N205" t="str">
        <f>'Inserção até 2020'!N205</f>
        <v>http://lattes.cnpq.br/2380876854198654</v>
      </c>
    </row>
    <row r="206" spans="1:14" hidden="1" x14ac:dyDescent="0.2">
      <c r="A206" t="str">
        <f>'Inserção até 2020'!A206</f>
        <v>Dissertação</v>
      </c>
      <c r="B206" s="98">
        <f>'Inserção até 2020'!B206</f>
        <v>39979</v>
      </c>
      <c r="C206" t="str">
        <f>'Inserção até 2020'!C206</f>
        <v>Tese</v>
      </c>
      <c r="D206" s="97">
        <f>'Inserção até 2020'!D206</f>
        <v>41267</v>
      </c>
      <c r="E206" t="str">
        <f>'Inserção até 2020'!E206</f>
        <v>Gabriela Lúcia Pinheiro</v>
      </c>
      <c r="F206" t="str">
        <f>'Inserção até 2020'!F206</f>
        <v>Antonio Eduardo Furtini Neto/Carlos Alberto Silva</v>
      </c>
      <c r="G206" t="str">
        <f>'Inserção até 2020'!G206</f>
        <v xml:space="preserve">Docente </v>
      </c>
      <c r="H206" t="str">
        <f>'Inserção até 2020'!H206</f>
        <v>Universidade Federal do Recôncavo da Bahia</v>
      </c>
      <c r="I206" t="str">
        <f>'Inserção até 2020'!I206</f>
        <v>UFRB</v>
      </c>
      <c r="J206" t="str">
        <f>'Inserção até 2020'!J206</f>
        <v>Pública</v>
      </c>
      <c r="K206">
        <f>'Inserção até 2020'!K206</f>
        <v>0</v>
      </c>
      <c r="L206">
        <f>'Inserção até 2020'!L206</f>
        <v>0</v>
      </c>
      <c r="M206" s="97">
        <f>'Inserção até 2020'!M206</f>
        <v>44151</v>
      </c>
      <c r="N206" t="str">
        <f>'Inserção até 2020'!N206</f>
        <v>http://lattes.cnpq.br/0013872105735651</v>
      </c>
    </row>
    <row r="207" spans="1:14" hidden="1" x14ac:dyDescent="0.2">
      <c r="A207" t="str">
        <f>'Inserção até 2020'!A207</f>
        <v>Dissertação</v>
      </c>
      <c r="B207" s="98">
        <f>'Inserção até 2020'!B207</f>
        <v>44308</v>
      </c>
      <c r="C207">
        <f>'Inserção até 2020'!C207</f>
        <v>0</v>
      </c>
      <c r="D207" s="97">
        <f>'Inserção até 2020'!D207</f>
        <v>0</v>
      </c>
      <c r="E207" t="str">
        <f>'Inserção até 2020'!E207</f>
        <v>Gabrielly Nayara Tavares da Silva</v>
      </c>
      <c r="F207" t="str">
        <f>'Inserção até 2020'!F207</f>
        <v>Guilherme Lopes</v>
      </c>
      <c r="G207" t="str">
        <f>'Inserção até 2020'!G207</f>
        <v>Doutorado</v>
      </c>
      <c r="H207" t="str">
        <f>'Inserção até 2020'!H207</f>
        <v>Universidade Federal de Lavras</v>
      </c>
      <c r="I207" t="str">
        <f>'Inserção até 2020'!I207</f>
        <v>UFLA</v>
      </c>
      <c r="J207" t="str">
        <f>'Inserção até 2020'!J207</f>
        <v>Programa de Pós-Graduação em Ciência do Solo (PPGCS)</v>
      </c>
      <c r="K207">
        <f>'Inserção até 2020'!K207</f>
        <v>0</v>
      </c>
      <c r="L207">
        <f>'Inserção até 2020'!L207</f>
        <v>0</v>
      </c>
      <c r="M207" s="97">
        <f>'Inserção até 2020'!M207</f>
        <v>44308</v>
      </c>
      <c r="N207">
        <f>'Inserção até 2020'!N207</f>
        <v>0</v>
      </c>
    </row>
    <row r="208" spans="1:14" hidden="1" x14ac:dyDescent="0.2">
      <c r="A208">
        <f>'Inserção até 2020'!A208</f>
        <v>0</v>
      </c>
      <c r="B208" s="98">
        <f>'Inserção até 2020'!B208</f>
        <v>0</v>
      </c>
      <c r="C208" t="str">
        <f>'Inserção até 2020'!C208</f>
        <v>Tese</v>
      </c>
      <c r="D208" s="97">
        <f>'Inserção até 2020'!D208</f>
        <v>42536</v>
      </c>
      <c r="E208" t="str">
        <f>'Inserção até 2020'!E208</f>
        <v>Geanderson Nascimento da Silva</v>
      </c>
      <c r="F208" t="str">
        <f>'Inserção até 2020'!F208</f>
        <v>Marco Aurélio Carbone Carneiro</v>
      </c>
      <c r="G208" t="str">
        <f>'Inserção até 2020'!G208</f>
        <v>Sem informação pós-defesa</v>
      </c>
      <c r="H208">
        <f>'Inserção até 2020'!H208</f>
        <v>0</v>
      </c>
      <c r="I208">
        <f>'Inserção até 2020'!I208</f>
        <v>0</v>
      </c>
      <c r="J208">
        <f>'Inserção até 2020'!J208</f>
        <v>0</v>
      </c>
      <c r="K208" t="str">
        <f>'Inserção até 2020'!K208</f>
        <v>Sem informação na data do levantamento</v>
      </c>
      <c r="L208">
        <f>'Inserção até 2020'!L208</f>
        <v>0</v>
      </c>
      <c r="M208" s="97">
        <f>'Inserção até 2020'!M208</f>
        <v>43901</v>
      </c>
      <c r="N208" t="str">
        <f>'Inserção até 2020'!N208</f>
        <v>http://lattes.cnpq.br/7137290559894614</v>
      </c>
    </row>
    <row r="209" spans="1:14" x14ac:dyDescent="0.2">
      <c r="A209" t="str">
        <f>'Inserção até 2020'!A209</f>
        <v>Dissertação</v>
      </c>
      <c r="B209" s="98">
        <f>'Inserção até 2020'!B209</f>
        <v>39297</v>
      </c>
      <c r="C209" t="str">
        <f>'Inserção até 2020'!C209</f>
        <v>Tese</v>
      </c>
      <c r="D209" s="97">
        <f>'Inserção até 2020'!D209</f>
        <v>40595</v>
      </c>
      <c r="E209" t="str">
        <f>'Inserção até 2020'!E209</f>
        <v>Geila Santos Carvalho</v>
      </c>
      <c r="F209" t="str">
        <f>'Inserção até 2020'!F209</f>
        <v>João José Marques/João José Marques</v>
      </c>
      <c r="G209" t="str">
        <f>'Inserção até 2020'!G209</f>
        <v>Funcionalismo Público</v>
      </c>
      <c r="H209" t="str">
        <f>'Inserção até 2020'!H209</f>
        <v>Universidade Federal de Lavras</v>
      </c>
      <c r="I209" t="str">
        <f>'Inserção até 2020'!I209</f>
        <v>UFLA</v>
      </c>
      <c r="J209" t="str">
        <f>'Inserção até 2020'!J209</f>
        <v>Servidor Público</v>
      </c>
      <c r="K209">
        <f>'Inserção até 2020'!K209</f>
        <v>0</v>
      </c>
      <c r="L209" t="str">
        <f>'Inserção até 2020'!L209</f>
        <v>AUTARQUIAS FEDERAIS/ESTADUAIS</v>
      </c>
      <c r="M209" s="97">
        <f>'Inserção até 2020'!M209</f>
        <v>44321</v>
      </c>
      <c r="N209" t="str">
        <f>'Inserção até 2020'!N209</f>
        <v>http://lattes.cnpq.br/9227641162228048</v>
      </c>
    </row>
    <row r="210" spans="1:14" hidden="1" x14ac:dyDescent="0.2">
      <c r="A210" t="str">
        <f>'Inserção até 2020'!A210</f>
        <v>Dissertação</v>
      </c>
      <c r="B210" s="98">
        <f>'Inserção até 2020'!B210</f>
        <v>34330</v>
      </c>
      <c r="C210" t="str">
        <f>'Inserção até 2020'!C210</f>
        <v>Tese</v>
      </c>
      <c r="D210" s="97">
        <f>'Inserção até 2020'!D210</f>
        <v>37295</v>
      </c>
      <c r="E210" t="str">
        <f>'Inserção até 2020'!E210</f>
        <v>Geraldo César de Oliveira</v>
      </c>
      <c r="F210" t="str">
        <f>'Inserção até 2020'!F210</f>
        <v>Mozart Martins Ferreira/Moacir de Souza Dias Junior</v>
      </c>
      <c r="G210" t="str">
        <f>'Inserção até 2020'!G210</f>
        <v xml:space="preserve">Docente </v>
      </c>
      <c r="H210" t="str">
        <f>'Inserção até 2020'!H210</f>
        <v>Universidade Federal de Lavras</v>
      </c>
      <c r="I210" t="str">
        <f>'Inserção até 2020'!I210</f>
        <v>UFLA</v>
      </c>
      <c r="J210" t="str">
        <f>'Inserção até 2020'!J210</f>
        <v>Pública</v>
      </c>
      <c r="K210">
        <f>'Inserção até 2020'!K210</f>
        <v>0</v>
      </c>
      <c r="L210">
        <f>'Inserção até 2020'!L210</f>
        <v>0</v>
      </c>
      <c r="M210" s="97">
        <f>'Inserção até 2020'!M210</f>
        <v>43859</v>
      </c>
      <c r="N210">
        <f>'Inserção até 2020'!N210</f>
        <v>0</v>
      </c>
    </row>
    <row r="211" spans="1:14" hidden="1" x14ac:dyDescent="0.2">
      <c r="A211" t="str">
        <f>'Inserção até 2020'!A211</f>
        <v>Dissertação</v>
      </c>
      <c r="B211" s="98" t="str">
        <f>'Inserção até 2020'!B211</f>
        <v>xx/xx/1982</v>
      </c>
      <c r="C211">
        <f>'Inserção até 2020'!C211</f>
        <v>0</v>
      </c>
      <c r="D211" s="97">
        <f>'Inserção até 2020'!D211</f>
        <v>0</v>
      </c>
      <c r="E211" t="str">
        <f>'Inserção até 2020'!E211</f>
        <v>Geraldo César Rocha</v>
      </c>
      <c r="F211" t="str">
        <f>'Inserção até 2020'!F211</f>
        <v>Juventino Julio de Souza</v>
      </c>
      <c r="G211" t="str">
        <f>'Inserção até 2020'!G211</f>
        <v xml:space="preserve">Docente </v>
      </c>
      <c r="H211" t="str">
        <f>'Inserção até 2020'!H211</f>
        <v>Universidade Federal de Juiz de Fora</v>
      </c>
      <c r="I211" t="str">
        <f>'Inserção até 2020'!I211</f>
        <v>UFJF</v>
      </c>
      <c r="J211" t="str">
        <f>'Inserção até 2020'!J211</f>
        <v>Pública</v>
      </c>
      <c r="K211">
        <f>'Inserção até 2020'!K211</f>
        <v>0</v>
      </c>
      <c r="L211">
        <f>'Inserção até 2020'!L211</f>
        <v>0</v>
      </c>
      <c r="M211" s="97">
        <f>'Inserção até 2020'!M211</f>
        <v>43881</v>
      </c>
      <c r="N211">
        <f>'Inserção até 2020'!N211</f>
        <v>0</v>
      </c>
    </row>
    <row r="212" spans="1:14" x14ac:dyDescent="0.2">
      <c r="A212" t="str">
        <f>'Inserção até 2020'!A212</f>
        <v>Dissertação</v>
      </c>
      <c r="B212" s="98">
        <f>'Inserção até 2020'!B212</f>
        <v>36515</v>
      </c>
      <c r="C212">
        <f>'Inserção até 2020'!C212</f>
        <v>0</v>
      </c>
      <c r="D212" s="97">
        <f>'Inserção até 2020'!D212</f>
        <v>0</v>
      </c>
      <c r="E212" t="str">
        <f>'Inserção até 2020'!E212</f>
        <v>Geraldo Durães Pereira</v>
      </c>
      <c r="F212" t="str">
        <f>'Inserção até 2020'!F212</f>
        <v>Janice Guedes de Carvalho</v>
      </c>
      <c r="G212" t="str">
        <f>'Inserção até 2020'!G212</f>
        <v>Funcionalismo Público</v>
      </c>
      <c r="H212" t="str">
        <f>'Inserção até 2020'!H212</f>
        <v>Empresa de Assistência Técnica e Extensão Rural</v>
      </c>
      <c r="I212" t="str">
        <f>'Inserção até 2020'!I212</f>
        <v>EMATER</v>
      </c>
      <c r="J212">
        <f>'Inserção até 2020'!J212</f>
        <v>0</v>
      </c>
      <c r="K212" t="str">
        <f>'Inserção até 2020'!K212</f>
        <v>Minas Gerais</v>
      </c>
      <c r="L212" t="str">
        <f>'Inserção até 2020'!L212</f>
        <v>EMPRESAS/INSTITUTOS ESTADUAIS DE PESQUISA</v>
      </c>
      <c r="M212" s="97">
        <f>'Inserção até 2020'!M212</f>
        <v>42621</v>
      </c>
      <c r="N212">
        <f>'Inserção até 2020'!N212</f>
        <v>0</v>
      </c>
    </row>
    <row r="213" spans="1:14" x14ac:dyDescent="0.2">
      <c r="A213" t="str">
        <f>'Inserção até 2020'!A213</f>
        <v>Dissertação</v>
      </c>
      <c r="B213" s="98">
        <f>'Inserção até 2020'!B213</f>
        <v>36958</v>
      </c>
      <c r="C213">
        <f>'Inserção até 2020'!C213</f>
        <v>0</v>
      </c>
      <c r="D213" s="97">
        <f>'Inserção até 2020'!D213</f>
        <v>0</v>
      </c>
      <c r="E213" t="str">
        <f>'Inserção até 2020'!E213</f>
        <v>Geraldo Jânio Eugênio de Oliveira Lima</v>
      </c>
      <c r="F213" t="str">
        <f>'Inserção até 2020'!F213</f>
        <v>Luiz Roberto Guimarães Guilherme</v>
      </c>
      <c r="G213" t="str">
        <f>'Inserção até 2020'!G213</f>
        <v>Funcionalismo Privado</v>
      </c>
      <c r="H213" t="str">
        <f>'Inserção até 2020'!H213</f>
        <v>CAMPO Análises Agrícolas e Ambientais</v>
      </c>
      <c r="I213">
        <f>'Inserção até 2020'!I213</f>
        <v>0</v>
      </c>
      <c r="J213">
        <f>'Inserção até 2020'!J213</f>
        <v>0</v>
      </c>
      <c r="K213">
        <f>'Inserção até 2020'!K213</f>
        <v>0</v>
      </c>
      <c r="L213">
        <f>'Inserção até 2020'!L213</f>
        <v>0</v>
      </c>
      <c r="M213" s="97">
        <f>'Inserção até 2020'!M213</f>
        <v>43047</v>
      </c>
      <c r="N213">
        <f>'Inserção até 2020'!N213</f>
        <v>0</v>
      </c>
    </row>
    <row r="214" spans="1:14" hidden="1" x14ac:dyDescent="0.2">
      <c r="A214" t="str">
        <f>'Inserção até 2020'!A214</f>
        <v>Dissertação</v>
      </c>
      <c r="B214" s="98">
        <f>'Inserção até 2020'!B214</f>
        <v>42801</v>
      </c>
      <c r="C214">
        <f>'Inserção até 2020'!C214</f>
        <v>0</v>
      </c>
      <c r="D214" s="97">
        <f>'Inserção até 2020'!D214</f>
        <v>0</v>
      </c>
      <c r="E214" t="str">
        <f>'Inserção até 2020'!E214</f>
        <v>Geslin Mars</v>
      </c>
      <c r="F214" t="str">
        <f>'Inserção até 2020'!F214</f>
        <v>Luiz Roberto Guimarães Guilherme</v>
      </c>
      <c r="G214" t="str">
        <f>'Inserção até 2020'!G214</f>
        <v xml:space="preserve">Docente </v>
      </c>
      <c r="H214" t="str">
        <f>'Inserção até 2020'!H214</f>
        <v>Université Publique du Sudest à Jacmel</v>
      </c>
      <c r="I214" t="str">
        <f>'Inserção até 2020'!I214</f>
        <v>UPSEJ</v>
      </c>
      <c r="J214" t="str">
        <f>'Inserção até 2020'!J214</f>
        <v>Pública</v>
      </c>
      <c r="K214" t="str">
        <f>'Inserção até 2020'!K214</f>
        <v>Haiti</v>
      </c>
      <c r="L214">
        <f>'Inserção até 2020'!L214</f>
        <v>0</v>
      </c>
      <c r="M214" s="97">
        <f>'Inserção até 2020'!M214</f>
        <v>43852</v>
      </c>
      <c r="N214" t="str">
        <f>'Inserção até 2020'!N214</f>
        <v>http://lattes.cnpq.br/2938137148597838</v>
      </c>
    </row>
    <row r="215" spans="1:14" hidden="1" x14ac:dyDescent="0.2">
      <c r="A215" t="str">
        <f>'Inserção até 2020'!A215</f>
        <v>Dissertação</v>
      </c>
      <c r="B215" s="98">
        <f>'Inserção até 2020'!B215</f>
        <v>34984</v>
      </c>
      <c r="C215">
        <f>'Inserção até 2020'!C215</f>
        <v>0</v>
      </c>
      <c r="D215" s="97">
        <f>'Inserção até 2020'!D215</f>
        <v>0</v>
      </c>
      <c r="E215" t="str">
        <f>'Inserção até 2020'!E215</f>
        <v>Gilmar Tavares</v>
      </c>
      <c r="F215" t="str">
        <f>'Inserção até 2020'!F215</f>
        <v>Helcio Andrade</v>
      </c>
      <c r="G215" t="str">
        <f>'Inserção até 2020'!G215</f>
        <v xml:space="preserve">Docente </v>
      </c>
      <c r="H215" t="str">
        <f>'Inserção até 2020'!H215</f>
        <v>Universidade Federal de Lavras</v>
      </c>
      <c r="I215" t="str">
        <f>'Inserção até 2020'!I215</f>
        <v>UFLA</v>
      </c>
      <c r="J215" t="str">
        <f>'Inserção até 2020'!J215</f>
        <v>Pública</v>
      </c>
      <c r="K215">
        <f>'Inserção até 2020'!K215</f>
        <v>0</v>
      </c>
      <c r="L215">
        <f>'Inserção até 2020'!L215</f>
        <v>0</v>
      </c>
      <c r="M215" s="97">
        <f>'Inserção até 2020'!M215</f>
        <v>42923</v>
      </c>
      <c r="N215">
        <f>'Inserção até 2020'!N215</f>
        <v>0</v>
      </c>
    </row>
    <row r="216" spans="1:14" x14ac:dyDescent="0.2">
      <c r="A216" t="str">
        <f>'Inserção até 2020'!A216</f>
        <v>Dissertação</v>
      </c>
      <c r="B216" s="98">
        <f>'Inserção até 2020'!B216</f>
        <v>37014</v>
      </c>
      <c r="C216">
        <f>'Inserção até 2020'!C216</f>
        <v>0</v>
      </c>
      <c r="D216" s="97">
        <f>'Inserção até 2020'!D216</f>
        <v>0</v>
      </c>
      <c r="E216" t="str">
        <f>'Inserção até 2020'!E216</f>
        <v>Gilvan Coimbra Martins</v>
      </c>
      <c r="F216" t="str">
        <f>'Inserção até 2020'!F216</f>
        <v>Mozart Martins Ferreira</v>
      </c>
      <c r="G216" t="str">
        <f>'Inserção até 2020'!G216</f>
        <v>Funcionalismo Público</v>
      </c>
      <c r="H216" t="str">
        <f>'Inserção até 2020'!H216</f>
        <v>Empresa Brasileira de Pesquisa Agropecuária</v>
      </c>
      <c r="I216" t="str">
        <f>'Inserção até 2020'!I216</f>
        <v>EMBRAPA</v>
      </c>
      <c r="J216" t="str">
        <f>'Inserção até 2020'!J216</f>
        <v>Pesquisador</v>
      </c>
      <c r="K216" t="str">
        <f>'Inserção até 2020'!K216</f>
        <v>Amazônia Oriental</v>
      </c>
      <c r="L216" t="str">
        <f>'Inserção até 2020'!L216</f>
        <v>AUTARQUIAS FEDERAIS/ESTADUAIS</v>
      </c>
      <c r="M216" s="97">
        <f>'Inserção até 2020'!M216</f>
        <v>43609</v>
      </c>
      <c r="N216">
        <f>'Inserção até 2020'!N216</f>
        <v>0</v>
      </c>
    </row>
    <row r="217" spans="1:14" x14ac:dyDescent="0.2">
      <c r="A217" t="str">
        <f>'Inserção até 2020'!A217</f>
        <v>Dissertação</v>
      </c>
      <c r="B217" s="98">
        <f>'Inserção até 2020'!B217</f>
        <v>38933</v>
      </c>
      <c r="C217" t="str">
        <f>'Inserção até 2020'!C217</f>
        <v>Tese</v>
      </c>
      <c r="D217" s="97">
        <f>'Inserção até 2020'!D217</f>
        <v>39703</v>
      </c>
      <c r="E217" t="str">
        <f>'Inserção até 2020'!E217</f>
        <v>Giovana Alcântara Maciel</v>
      </c>
      <c r="F217" t="str">
        <f>'Inserção até 2020'!F217</f>
        <v>Mozart Martins Ferreira/Mozart Martins Ferreira</v>
      </c>
      <c r="G217" t="str">
        <f>'Inserção até 2020'!G217</f>
        <v>Funcionalismo Público</v>
      </c>
      <c r="H217" t="str">
        <f>'Inserção até 2020'!H217</f>
        <v>Empresa Brasileira de Pesquisa Agropecuária</v>
      </c>
      <c r="I217" t="str">
        <f>'Inserção até 2020'!I217</f>
        <v>EMBRAPA</v>
      </c>
      <c r="J217" t="str">
        <f>'Inserção até 2020'!J217</f>
        <v>Pesquisador</v>
      </c>
      <c r="K217" t="str">
        <f>'Inserção até 2020'!K217</f>
        <v>Cerrados</v>
      </c>
      <c r="L217" t="str">
        <f>'Inserção até 2020'!L217</f>
        <v>AUTARQUIAS FEDERAIS/ESTADUAIS</v>
      </c>
      <c r="M217" s="97">
        <f>'Inserção até 2020'!M217</f>
        <v>44293</v>
      </c>
      <c r="N217" t="str">
        <f>'Inserção até 2020'!N217</f>
        <v>http://lattes.cnpq.br/7986875513812989</v>
      </c>
    </row>
    <row r="218" spans="1:14" hidden="1" x14ac:dyDescent="0.2">
      <c r="A218">
        <f>'Inserção até 2020'!A218</f>
        <v>0</v>
      </c>
      <c r="B218" s="98">
        <f>'Inserção até 2020'!B218</f>
        <v>0</v>
      </c>
      <c r="C218" t="str">
        <f>'Inserção até 2020'!C218</f>
        <v>Tese</v>
      </c>
      <c r="D218" s="97">
        <f>'Inserção até 2020'!D218</f>
        <v>43187</v>
      </c>
      <c r="E218" t="str">
        <f>'Inserção até 2020'!E218</f>
        <v>Giovana Clarice Poggere</v>
      </c>
      <c r="F218" t="str">
        <f>'Inserção até 2020'!F218</f>
        <v>Nilton Curi</v>
      </c>
      <c r="G218" t="str">
        <f>'Inserção até 2020'!G218</f>
        <v xml:space="preserve">Docente </v>
      </c>
      <c r="H218" t="str">
        <f>'Inserção até 2020'!H218</f>
        <v>Universidade Tecnológica Federal do Paraná</v>
      </c>
      <c r="I218" t="str">
        <f>'Inserção até 2020'!I218</f>
        <v>UTFPR</v>
      </c>
      <c r="J218" t="str">
        <f>'Inserção até 2020'!J218</f>
        <v>Pública</v>
      </c>
      <c r="K218" t="str">
        <f>'Inserção até 2020'!K218</f>
        <v>Professor Adjunto</v>
      </c>
      <c r="L218">
        <f>'Inserção até 2020'!L218</f>
        <v>0</v>
      </c>
      <c r="M218" s="97">
        <f>'Inserção até 2020'!M218</f>
        <v>44235</v>
      </c>
      <c r="N218" t="str">
        <f>'Inserção até 2020'!N218</f>
        <v>http://lattes.cnpq.br/0835638119034692</v>
      </c>
    </row>
    <row r="219" spans="1:14" hidden="1" x14ac:dyDescent="0.2">
      <c r="A219" t="str">
        <f>'Inserção até 2020'!A219</f>
        <v>Dissertação</v>
      </c>
      <c r="B219" s="98">
        <f>'Inserção até 2020'!B219</f>
        <v>40968</v>
      </c>
      <c r="C219">
        <f>'Inserção até 2020'!C219</f>
        <v>0</v>
      </c>
      <c r="D219" s="97">
        <f>'Inserção até 2020'!D219</f>
        <v>0</v>
      </c>
      <c r="E219" t="str">
        <f>'Inserção até 2020'!E219</f>
        <v>Giovana Cristina de Toledo</v>
      </c>
      <c r="F219" t="str">
        <f>'Inserção até 2020'!F219</f>
        <v>Nilton Curi</v>
      </c>
      <c r="G219" t="str">
        <f>'Inserção até 2020'!G219</f>
        <v>Fora da área</v>
      </c>
      <c r="H219">
        <f>'Inserção até 2020'!H219</f>
        <v>0</v>
      </c>
      <c r="I219">
        <f>'Inserção até 2020'!I219</f>
        <v>0</v>
      </c>
      <c r="J219">
        <f>'Inserção até 2020'!J219</f>
        <v>0</v>
      </c>
      <c r="K219" t="str">
        <f>'Inserção até 2020'!K219</f>
        <v>Fora da área</v>
      </c>
      <c r="L219">
        <f>'Inserção até 2020'!L219</f>
        <v>0</v>
      </c>
      <c r="M219" s="97">
        <f>'Inserção até 2020'!M219</f>
        <v>41463</v>
      </c>
      <c r="N219" t="str">
        <f>'Inserção até 2020'!N219</f>
        <v>http://lattes.cnpq.br/1372575029261141</v>
      </c>
    </row>
    <row r="220" spans="1:14" x14ac:dyDescent="0.2">
      <c r="A220" t="str">
        <f>'Inserção até 2020'!A220</f>
        <v>Dissertação</v>
      </c>
      <c r="B220" s="98">
        <f>'Inserção até 2020'!B220</f>
        <v>37135</v>
      </c>
      <c r="C220" t="str">
        <f>'Inserção até 2020'!C220</f>
        <v>Tese</v>
      </c>
      <c r="D220" s="97">
        <f>'Inserção até 2020'!D220</f>
        <v>38961</v>
      </c>
      <c r="E220" t="str">
        <f>'Inserção até 2020'!E220</f>
        <v>Gislene Aparecida dos Santos</v>
      </c>
      <c r="F220" t="str">
        <f>'Inserção até 2020'!F220</f>
        <v>Moacir de Souza Dias Junior/Moacir de Souza Dias Junior</v>
      </c>
      <c r="G220" t="str">
        <f>'Inserção até 2020'!G220</f>
        <v>Funcionalismo Público/Docente</v>
      </c>
      <c r="H220" t="str">
        <f>'Inserção até 2020'!H220</f>
        <v>Escola Estadual Santa Tereza/Fundação Educacional Caio Martins</v>
      </c>
      <c r="I220" t="str">
        <f>'Inserção até 2020'!I220</f>
        <v>FUCAM</v>
      </c>
      <c r="J220" t="str">
        <f>'Inserção até 2020'!J220</f>
        <v>Pública</v>
      </c>
      <c r="K220">
        <f>'Inserção até 2020'!K220</f>
        <v>0</v>
      </c>
      <c r="L220" t="str">
        <f>'Inserção até 2020'!L220</f>
        <v>VINCULADO À SECRETARIA DE EDUCAÇÃO DO ESTADO</v>
      </c>
      <c r="M220" s="97">
        <f>'Inserção até 2020'!M220</f>
        <v>44036</v>
      </c>
      <c r="N220" t="str">
        <f>'Inserção até 2020'!N220</f>
        <v>http://lattes.cnpq.br/3657069204633042</v>
      </c>
    </row>
    <row r="221" spans="1:14" x14ac:dyDescent="0.2">
      <c r="A221" t="str">
        <f>'Inserção até 2020'!A221</f>
        <v>Dissertação</v>
      </c>
      <c r="B221" s="98">
        <f>'Inserção até 2020'!B221</f>
        <v>37215</v>
      </c>
      <c r="C221" t="str">
        <f>'Inserção até 2020'!C221</f>
        <v>Tese</v>
      </c>
      <c r="D221" s="97">
        <f>'Inserção até 2020'!D221</f>
        <v>38649</v>
      </c>
      <c r="E221" t="str">
        <f>'Inserção até 2020'!E221</f>
        <v>Giuliano Marchi</v>
      </c>
      <c r="F221" t="str">
        <f>'Inserção até 2020'!F221</f>
        <v>Luiz Roberto Guimarães Guilherme - Luiz Roberto Guimarães Guilherme</v>
      </c>
      <c r="G221" t="str">
        <f>'Inserção até 2020'!G221</f>
        <v>Funcionalismo Público</v>
      </c>
      <c r="H221" t="str">
        <f>'Inserção até 2020'!H221</f>
        <v>Empresa Brasileira de Pesquisa Agropecuária</v>
      </c>
      <c r="I221" t="str">
        <f>'Inserção até 2020'!I221</f>
        <v>EMBRAPA</v>
      </c>
      <c r="J221" t="str">
        <f>'Inserção até 2020'!J221</f>
        <v>Pesquisador</v>
      </c>
      <c r="K221" t="str">
        <f>'Inserção até 2020'!K221</f>
        <v>Cerrados</v>
      </c>
      <c r="L221" t="str">
        <f>'Inserção até 2020'!L221</f>
        <v>AUTARQUIAS FEDERAIS/ESTADUAIS</v>
      </c>
      <c r="M221" s="97">
        <f>'Inserção até 2020'!M221</f>
        <v>43881</v>
      </c>
      <c r="N221">
        <f>'Inserção até 2020'!N221</f>
        <v>0</v>
      </c>
    </row>
    <row r="222" spans="1:14" hidden="1" x14ac:dyDescent="0.2">
      <c r="A222" t="str">
        <f>'Inserção até 2020'!A222</f>
        <v>Dissertação</v>
      </c>
      <c r="B222" s="98">
        <f>'Inserção até 2020'!B222</f>
        <v>38562</v>
      </c>
      <c r="C222" t="str">
        <f>'Inserção até 2020'!C222</f>
        <v>Tese</v>
      </c>
      <c r="D222" s="97">
        <f>'Inserção até 2020'!D222</f>
        <v>39920</v>
      </c>
      <c r="E222" t="str">
        <f>'Inserção até 2020'!E222</f>
        <v>Gláucia Alves e Silva</v>
      </c>
      <c r="F222" t="str">
        <f>'Inserção até 2020'!F222</f>
        <v>José Oswaldo Siqueira/José Oswaldo Siqueira</v>
      </c>
      <c r="G222" t="str">
        <f>'Inserção até 2020'!G222</f>
        <v xml:space="preserve">Docente </v>
      </c>
      <c r="H222" t="str">
        <f>'Inserção até 2020'!H222</f>
        <v>Instituto Federal de Mato Grosso</v>
      </c>
      <c r="I222" t="str">
        <f>'Inserção até 2020'!I222</f>
        <v>IFMT</v>
      </c>
      <c r="J222" t="str">
        <f>'Inserção até 2020'!J222</f>
        <v>Pública</v>
      </c>
      <c r="K222">
        <f>'Inserção até 2020'!K222</f>
        <v>0</v>
      </c>
      <c r="L222">
        <f>'Inserção até 2020'!L222</f>
        <v>0</v>
      </c>
      <c r="M222" s="97">
        <f>'Inserção até 2020'!M222</f>
        <v>44294</v>
      </c>
      <c r="N222" t="str">
        <f>'Inserção até 2020'!N222</f>
        <v>http://lattes.cnpq.br/1477145782729963</v>
      </c>
    </row>
    <row r="223" spans="1:14" hidden="1" x14ac:dyDescent="0.2">
      <c r="A223" t="str">
        <f>'Inserção até 2020'!A223</f>
        <v>Dissertação</v>
      </c>
      <c r="B223" s="98">
        <f>'Inserção até 2020'!B223</f>
        <v>42227</v>
      </c>
      <c r="C223">
        <f>'Inserção até 2020'!C223</f>
        <v>0</v>
      </c>
      <c r="D223" s="97">
        <f>'Inserção até 2020'!D223</f>
        <v>0</v>
      </c>
      <c r="E223" t="str">
        <f>'Inserção até 2020'!E223</f>
        <v>Gonçalves Jotamo Marrenjo</v>
      </c>
      <c r="F223" t="str">
        <f>'Inserção até 2020'!F223</f>
        <v>Yuri Lopes Zinn</v>
      </c>
      <c r="G223" t="str">
        <f>'Inserção até 2020'!G223</f>
        <v xml:space="preserve">Docente </v>
      </c>
      <c r="H223" t="str">
        <f>'Inserção até 2020'!H223</f>
        <v>Universidade Pedagógica de Moçambique</v>
      </c>
      <c r="I223" t="str">
        <f>'Inserção até 2020'!I223</f>
        <v>UPSEJ</v>
      </c>
      <c r="J223" t="str">
        <f>'Inserção até 2020'!J223</f>
        <v>Pública</v>
      </c>
      <c r="K223">
        <f>'Inserção até 2020'!K223</f>
        <v>0</v>
      </c>
      <c r="L223">
        <f>'Inserção até 2020'!L223</f>
        <v>0</v>
      </c>
      <c r="M223" s="97">
        <f>'Inserção até 2020'!M223</f>
        <v>43339</v>
      </c>
      <c r="N223" t="str">
        <f>'Inserção até 2020'!N223</f>
        <v>http://lattes.cnpq.br/1521491790555828</v>
      </c>
    </row>
    <row r="224" spans="1:14" x14ac:dyDescent="0.2">
      <c r="A224" t="str">
        <f>'Inserção até 2020'!A224</f>
        <v>Dissertação</v>
      </c>
      <c r="B224" s="98">
        <f>'Inserção até 2020'!B224</f>
        <v>40024</v>
      </c>
      <c r="C224" t="str">
        <f>'Inserção até 2020'!C224</f>
        <v>Tese</v>
      </c>
      <c r="D224" s="97">
        <f>'Inserção até 2020'!D224</f>
        <v>41495</v>
      </c>
      <c r="E224" t="str">
        <f>'Inserção até 2020'!E224</f>
        <v>Guilherme Amaral de Souza</v>
      </c>
      <c r="F224" t="str">
        <f>'Inserção até 2020'!F224</f>
        <v>Janice Guedes de Carvalho/Janice Guedes de Carvalho/Mozart</v>
      </c>
      <c r="G224" t="str">
        <f>'Inserção até 2020'!G224</f>
        <v>Funcionalismo Privado</v>
      </c>
      <c r="H224" t="str">
        <f>'Inserção até 2020'!H224</f>
        <v>Compass Minerals</v>
      </c>
      <c r="I224">
        <f>'Inserção até 2020'!I224</f>
        <v>0</v>
      </c>
      <c r="J224">
        <f>'Inserção até 2020'!J224</f>
        <v>0</v>
      </c>
      <c r="K224">
        <f>'Inserção até 2020'!K224</f>
        <v>0</v>
      </c>
      <c r="L224">
        <f>'Inserção até 2020'!L224</f>
        <v>0</v>
      </c>
      <c r="M224" s="97">
        <f>'Inserção até 2020'!M224</f>
        <v>43284</v>
      </c>
      <c r="N224" t="str">
        <f>'Inserção até 2020'!N224</f>
        <v>http://lattes.cnpq.br/7140131759458272</v>
      </c>
    </row>
    <row r="225" spans="1:14" hidden="1" x14ac:dyDescent="0.2">
      <c r="A225" t="str">
        <f>'Inserção até 2020'!A225</f>
        <v>Dissertação</v>
      </c>
      <c r="B225" s="98">
        <f>'Inserção até 2020'!B225</f>
        <v>40234</v>
      </c>
      <c r="C225" t="str">
        <f>'Inserção até 2020'!C225</f>
        <v>Tese</v>
      </c>
      <c r="D225" s="97">
        <f>'Inserção até 2020'!D225</f>
        <v>41502</v>
      </c>
      <c r="E225" t="str">
        <f>'Inserção até 2020'!E225</f>
        <v>Guilherme Lopes</v>
      </c>
      <c r="F225" t="str">
        <f>'Inserção até 2020'!F225</f>
        <v>Luiz Roberto Guimarães Guilherme/Luiz Roberto Guimarães Guilherme</v>
      </c>
      <c r="G225" t="str">
        <f>'Inserção até 2020'!G225</f>
        <v xml:space="preserve">Docente </v>
      </c>
      <c r="H225" t="str">
        <f>'Inserção até 2020'!H225</f>
        <v>Universidade Federal de Lavras</v>
      </c>
      <c r="I225" t="str">
        <f>'Inserção até 2020'!I225</f>
        <v>UFLA</v>
      </c>
      <c r="J225" t="str">
        <f>'Inserção até 2020'!J225</f>
        <v>Pública</v>
      </c>
      <c r="K225">
        <f>'Inserção até 2020'!K225</f>
        <v>0</v>
      </c>
      <c r="L225">
        <f>'Inserção até 2020'!L225</f>
        <v>0</v>
      </c>
      <c r="M225" s="97">
        <f>'Inserção até 2020'!M225</f>
        <v>44327</v>
      </c>
      <c r="N225" t="str">
        <f>'Inserção até 2020'!N225</f>
        <v>http://lattes.cnpq.br/3721425931429602</v>
      </c>
    </row>
    <row r="226" spans="1:14" hidden="1" x14ac:dyDescent="0.2">
      <c r="A226" t="str">
        <f>'Inserção até 2020'!A226</f>
        <v>Dissertação</v>
      </c>
      <c r="B226" s="98" t="str">
        <f>'Inserção até 2020'!B226</f>
        <v>xx/xx/1988</v>
      </c>
      <c r="C226">
        <f>'Inserção até 2020'!C226</f>
        <v>0</v>
      </c>
      <c r="D226" s="97">
        <f>'Inserção até 2020'!D226</f>
        <v>0</v>
      </c>
      <c r="E226" t="str">
        <f>'Inserção até 2020'!E226</f>
        <v>Guilherme Luiz Naves Alves</v>
      </c>
      <c r="F226" t="str">
        <f>'Inserção até 2020'!F226</f>
        <v>José Oswaldo Siqueira</v>
      </c>
      <c r="G226" t="str">
        <f>'Inserção até 2020'!G226</f>
        <v>Autônomo</v>
      </c>
      <c r="H226">
        <f>'Inserção até 2020'!H226</f>
        <v>0</v>
      </c>
      <c r="I226">
        <f>'Inserção até 2020'!I226</f>
        <v>0</v>
      </c>
      <c r="J226" t="str">
        <f>'Inserção até 2020'!J226</f>
        <v>Microempresário</v>
      </c>
      <c r="K226">
        <f>'Inserção até 2020'!K226</f>
        <v>0</v>
      </c>
      <c r="L226">
        <f>'Inserção até 2020'!L226</f>
        <v>0</v>
      </c>
      <c r="M226" s="97" t="str">
        <f>'Inserção até 2020'!M226</f>
        <v>Sem lattes</v>
      </c>
      <c r="N226">
        <f>'Inserção até 2020'!N226</f>
        <v>0</v>
      </c>
    </row>
    <row r="227" spans="1:14" x14ac:dyDescent="0.2">
      <c r="A227" t="str">
        <f>'Inserção até 2020'!A227</f>
        <v>Dissertação</v>
      </c>
      <c r="B227" s="98">
        <f>'Inserção até 2020'!B227</f>
        <v>41537</v>
      </c>
      <c r="C227" t="str">
        <f>'Inserção até 2020'!C227</f>
        <v>Tese</v>
      </c>
      <c r="D227" s="97">
        <f>'Inserção até 2020'!D227</f>
        <v>43007</v>
      </c>
      <c r="E227" t="str">
        <f>'Inserção até 2020'!E227</f>
        <v>Guilherme Soares Dinali</v>
      </c>
      <c r="F227" t="str">
        <f>'Inserção até 2020'!F227</f>
        <v>Luiz Roberto Guimarães Guilherme</v>
      </c>
      <c r="G227" t="str">
        <f>'Inserção até 2020'!G227</f>
        <v>Funcionalismo Privado</v>
      </c>
      <c r="H227" t="str">
        <f>'Inserção até 2020'!H227</f>
        <v>Compass Minerals</v>
      </c>
      <c r="I227">
        <f>'Inserção até 2020'!I227</f>
        <v>0</v>
      </c>
      <c r="J227">
        <f>'Inserção até 2020'!J227</f>
        <v>0</v>
      </c>
      <c r="K227">
        <f>'Inserção até 2020'!K227</f>
        <v>0</v>
      </c>
      <c r="L227">
        <f>'Inserção até 2020'!L227</f>
        <v>0</v>
      </c>
      <c r="M227" s="97">
        <f>'Inserção até 2020'!M227</f>
        <v>43593</v>
      </c>
      <c r="N227" t="str">
        <f>'Inserção até 2020'!N227</f>
        <v>http://lattes.cnpq.br/4955969280692352</v>
      </c>
    </row>
    <row r="228" spans="1:14" hidden="1" x14ac:dyDescent="0.2">
      <c r="A228" t="str">
        <f>'Inserção até 2020'!A228</f>
        <v>Dissertação</v>
      </c>
      <c r="B228" s="98">
        <f>'Inserção até 2020'!B228</f>
        <v>43670</v>
      </c>
      <c r="C228">
        <f>'Inserção até 2020'!C228</f>
        <v>0</v>
      </c>
      <c r="D228" s="97">
        <f>'Inserção até 2020'!D228</f>
        <v>0</v>
      </c>
      <c r="E228" t="str">
        <f>'Inserção até 2020'!E228</f>
        <v>Gustavo Ferreira de Sousa</v>
      </c>
      <c r="F228" t="str">
        <f>'Inserção até 2020'!F228</f>
        <v>Guilherme Lopes</v>
      </c>
      <c r="G228" t="str">
        <f>'Inserção até 2020'!G228</f>
        <v>Doutorado</v>
      </c>
      <c r="H228" t="str">
        <f>'Inserção até 2020'!H228</f>
        <v>Universidade Federal de Lavras</v>
      </c>
      <c r="I228" t="str">
        <f>'Inserção até 2020'!I228</f>
        <v>UFLA</v>
      </c>
      <c r="J228" t="str">
        <f>'Inserção até 2020'!J228</f>
        <v>Programa de Pós-Graduação em Ciência do Solo (PPGCS)</v>
      </c>
      <c r="K228">
        <f>'Inserção até 2020'!K228</f>
        <v>0</v>
      </c>
      <c r="L228">
        <f>'Inserção até 2020'!L228</f>
        <v>0</v>
      </c>
      <c r="M228" s="97">
        <f>'Inserção até 2020'!M228</f>
        <v>44014</v>
      </c>
      <c r="N228" t="str">
        <f>'Inserção até 2020'!N228</f>
        <v>http://lattes.cnpq.br/9738847645350799</v>
      </c>
    </row>
    <row r="229" spans="1:14" hidden="1" x14ac:dyDescent="0.2">
      <c r="A229" t="str">
        <f>'Inserção até 2020'!A229</f>
        <v>Dissertação</v>
      </c>
      <c r="B229" s="98">
        <f>'Inserção até 2020'!B229</f>
        <v>34689</v>
      </c>
      <c r="C229">
        <f>'Inserção até 2020'!C229</f>
        <v>0</v>
      </c>
      <c r="D229" s="97">
        <f>'Inserção até 2020'!D229</f>
        <v>0</v>
      </c>
      <c r="E229" t="str">
        <f>'Inserção até 2020'!E229</f>
        <v>Hedinaldo Narciso Lima</v>
      </c>
      <c r="F229" t="str">
        <f>'Inserção até 2020'!F229</f>
        <v>Fabiano Ribeiro do Vale</v>
      </c>
      <c r="G229" t="str">
        <f>'Inserção até 2020'!G229</f>
        <v xml:space="preserve">Docente </v>
      </c>
      <c r="H229" t="str">
        <f>'Inserção até 2020'!H229</f>
        <v>Universidade Federal do Amazonas</v>
      </c>
      <c r="I229" t="str">
        <f>'Inserção até 2020'!I229</f>
        <v>UFAM</v>
      </c>
      <c r="J229" t="str">
        <f>'Inserção até 2020'!J229</f>
        <v>Pública</v>
      </c>
      <c r="K229">
        <f>'Inserção até 2020'!K229</f>
        <v>0</v>
      </c>
      <c r="L229">
        <f>'Inserção até 2020'!L229</f>
        <v>0</v>
      </c>
      <c r="M229" s="97">
        <f>'Inserção até 2020'!M229</f>
        <v>43880</v>
      </c>
      <c r="N229">
        <f>'Inserção até 2020'!N229</f>
        <v>0</v>
      </c>
    </row>
    <row r="230" spans="1:14" hidden="1" x14ac:dyDescent="0.2">
      <c r="A230" t="str">
        <f>'Inserção até 2020'!A230</f>
        <v>Dissertação</v>
      </c>
      <c r="B230" s="98" t="str">
        <f>'Inserção até 2020'!B230</f>
        <v>xx/xx/1979</v>
      </c>
      <c r="C230">
        <f>'Inserção até 2020'!C230</f>
        <v>0</v>
      </c>
      <c r="D230" s="97">
        <f>'Inserção até 2020'!D230</f>
        <v>0</v>
      </c>
      <c r="E230" t="str">
        <f>'Inserção até 2020'!E230</f>
        <v>Helcio Andrade</v>
      </c>
      <c r="F230" t="str">
        <f>'Inserção até 2020'!F230</f>
        <v>Juventino Julio de Souza</v>
      </c>
      <c r="G230" t="str">
        <f>'Inserção até 2020'!G230</f>
        <v>Aposentado</v>
      </c>
      <c r="H230" t="str">
        <f>'Inserção até 2020'!H230</f>
        <v>Universidade Federal de Lavras</v>
      </c>
      <c r="I230" t="str">
        <f>'Inserção até 2020'!I230</f>
        <v>UFLA</v>
      </c>
      <c r="J230">
        <f>'Inserção até 2020'!J230</f>
        <v>0</v>
      </c>
      <c r="K230">
        <f>'Inserção até 2020'!K230</f>
        <v>0</v>
      </c>
      <c r="L230">
        <f>'Inserção até 2020'!L230</f>
        <v>0</v>
      </c>
      <c r="M230" s="97">
        <f>'Inserção até 2020'!M230</f>
        <v>41352</v>
      </c>
      <c r="N230">
        <f>'Inserção até 2020'!N230</f>
        <v>0</v>
      </c>
    </row>
    <row r="231" spans="1:14" hidden="1" x14ac:dyDescent="0.2">
      <c r="A231" t="str">
        <f>'Inserção até 2020'!A231</f>
        <v>Dissertação</v>
      </c>
      <c r="B231" s="98">
        <f>'Inserção até 2020'!B231</f>
        <v>42577</v>
      </c>
      <c r="C231">
        <f>'Inserção até 2020'!C231</f>
        <v>0</v>
      </c>
      <c r="D231" s="97">
        <f>'Inserção até 2020'!D231</f>
        <v>0</v>
      </c>
      <c r="E231" t="str">
        <f>'Inserção até 2020'!E231</f>
        <v>Helen Thaís Pereira de Góes</v>
      </c>
      <c r="F231" t="str">
        <f>'Inserção até 2020'!F231</f>
        <v>Nilton Curi</v>
      </c>
      <c r="G231" t="str">
        <f>'Inserção até 2020'!G231</f>
        <v>Fora da área</v>
      </c>
      <c r="H231">
        <f>'Inserção até 2020'!H231</f>
        <v>0</v>
      </c>
      <c r="I231">
        <f>'Inserção até 2020'!I231</f>
        <v>0</v>
      </c>
      <c r="J231">
        <f>'Inserção até 2020'!J231</f>
        <v>0</v>
      </c>
      <c r="K231" t="str">
        <f>'Inserção até 2020'!K231</f>
        <v>Fora da área</v>
      </c>
      <c r="L231">
        <f>'Inserção até 2020'!L231</f>
        <v>0</v>
      </c>
      <c r="M231" s="97">
        <f>'Inserção até 2020'!M231</f>
        <v>43321</v>
      </c>
      <c r="N231">
        <f>'Inserção até 2020'!N231</f>
        <v>0</v>
      </c>
    </row>
    <row r="232" spans="1:14" x14ac:dyDescent="0.2">
      <c r="A232" t="str">
        <f>'Inserção até 2020'!A232</f>
        <v>Dissertação</v>
      </c>
      <c r="B232" s="98" t="str">
        <f>'Inserção até 2020'!B232</f>
        <v>xx/xx/1984</v>
      </c>
      <c r="C232">
        <f>'Inserção até 2020'!C232</f>
        <v>0</v>
      </c>
      <c r="D232" s="97">
        <f>'Inserção até 2020'!D232</f>
        <v>0</v>
      </c>
      <c r="E232" t="str">
        <f>'Inserção até 2020'!E232</f>
        <v>Helena Maria Ramos Alves</v>
      </c>
      <c r="F232" t="str">
        <f>'Inserção até 2020'!F232</f>
        <v>Alfredo Scheid Lopes</v>
      </c>
      <c r="G232" t="str">
        <f>'Inserção até 2020'!G232</f>
        <v>Funcionalismo Público</v>
      </c>
      <c r="H232" t="str">
        <f>'Inserção até 2020'!H232</f>
        <v>Empresa Brasileira de Pesquisa Agropecuária</v>
      </c>
      <c r="I232" t="str">
        <f>'Inserção até 2020'!I232</f>
        <v>EMBRAPA</v>
      </c>
      <c r="J232" t="str">
        <f>'Inserção até 2020'!J232</f>
        <v>Pesquisador</v>
      </c>
      <c r="K232" t="str">
        <f>'Inserção até 2020'!K232</f>
        <v>Café</v>
      </c>
      <c r="L232" t="str">
        <f>'Inserção até 2020'!L232</f>
        <v>AUTARQUIAS FEDERAIS/ESTADUAIS</v>
      </c>
      <c r="M232" s="97">
        <f>'Inserção até 2020'!M232</f>
        <v>43787</v>
      </c>
      <c r="N232">
        <f>'Inserção até 2020'!N232</f>
        <v>0</v>
      </c>
    </row>
    <row r="233" spans="1:14" hidden="1" x14ac:dyDescent="0.2">
      <c r="A233" t="str">
        <f>'Inserção até 2020'!A233</f>
        <v>Dissertação</v>
      </c>
      <c r="B233" s="98">
        <f>'Inserção até 2020'!B233</f>
        <v>35307</v>
      </c>
      <c r="C233">
        <f>'Inserção até 2020'!C233</f>
        <v>0</v>
      </c>
      <c r="D233" s="97">
        <f>'Inserção até 2020'!D233</f>
        <v>0</v>
      </c>
      <c r="E233" t="str">
        <f>'Inserção até 2020'!E233</f>
        <v>Henrique Eduardo Dias Junior</v>
      </c>
      <c r="F233" t="str">
        <f>'Inserção até 2020'!F233</f>
        <v>Fatima Maria de Souza Moreira</v>
      </c>
      <c r="G233" t="str">
        <f>'Inserção até 2020'!G233</f>
        <v>Falecido</v>
      </c>
      <c r="H233">
        <f>'Inserção até 2020'!H233</f>
        <v>0</v>
      </c>
      <c r="I233">
        <f>'Inserção até 2020'!I233</f>
        <v>0</v>
      </c>
      <c r="J233">
        <f>'Inserção até 2020'!J233</f>
        <v>0</v>
      </c>
      <c r="K233" t="str">
        <f>'Inserção até 2020'!K233</f>
        <v>Microempresário - Falecido</v>
      </c>
      <c r="L233">
        <f>'Inserção até 2020'!L233</f>
        <v>0</v>
      </c>
      <c r="M233" s="97" t="str">
        <f>'Inserção até 2020'!M233</f>
        <v>Sem lattes</v>
      </c>
      <c r="N233">
        <f>'Inserção até 2020'!N233</f>
        <v>0</v>
      </c>
    </row>
    <row r="234" spans="1:14" hidden="1" x14ac:dyDescent="0.2">
      <c r="A234" t="str">
        <f>'Inserção até 2020'!A234</f>
        <v>Dissertação</v>
      </c>
      <c r="B234" s="98">
        <f>'Inserção até 2020'!B234</f>
        <v>40814</v>
      </c>
      <c r="C234" t="str">
        <f>'Inserção até 2020'!C234</f>
        <v>Tese</v>
      </c>
      <c r="D234" s="97">
        <f>'Inserção até 2020'!D234</f>
        <v>42059</v>
      </c>
      <c r="E234" t="str">
        <f>'Inserção até 2020'!E234</f>
        <v>Henrique Gualberto Vilela Penha</v>
      </c>
      <c r="F234" t="str">
        <f>'Inserção até 2020'!F234</f>
        <v>Luiz Roberto Guimarães Guilherme/Luiz Roberto Guimarães Guilherme</v>
      </c>
      <c r="G234" t="str">
        <f>'Inserção até 2020'!G234</f>
        <v xml:space="preserve">Docente </v>
      </c>
      <c r="H234" t="str">
        <f>'Inserção até 2020'!H234</f>
        <v>Instituto Federal do Triângulo Mineiro</v>
      </c>
      <c r="I234" t="str">
        <f>'Inserção até 2020'!I234</f>
        <v>IFTM</v>
      </c>
      <c r="J234" t="str">
        <f>'Inserção até 2020'!J234</f>
        <v>Pública</v>
      </c>
      <c r="K234">
        <f>'Inserção até 2020'!K234</f>
        <v>0</v>
      </c>
      <c r="L234">
        <f>'Inserção até 2020'!L234</f>
        <v>0</v>
      </c>
      <c r="M234" s="97">
        <f>'Inserção até 2020'!M234</f>
        <v>44113</v>
      </c>
      <c r="N234" t="str">
        <f>'Inserção até 2020'!N234</f>
        <v>http://lattes.cnpq.br/2890744775268997</v>
      </c>
    </row>
    <row r="235" spans="1:14" hidden="1" x14ac:dyDescent="0.2">
      <c r="A235">
        <f>'Inserção até 2020'!A235</f>
        <v>0</v>
      </c>
      <c r="B235" s="98">
        <f>'Inserção até 2020'!B235</f>
        <v>0</v>
      </c>
      <c r="C235" t="str">
        <f>'Inserção até 2020'!C235</f>
        <v>Tese</v>
      </c>
      <c r="D235" s="97">
        <f>'Inserção até 2020'!D235</f>
        <v>42968</v>
      </c>
      <c r="E235" t="str">
        <f>'Inserção até 2020'!E235</f>
        <v>Henrique Jose Guimaraes Moreira Maluf</v>
      </c>
      <c r="F235" t="str">
        <f>'Inserção até 2020'!F235</f>
        <v>Carlos Alberto Silva</v>
      </c>
      <c r="G235" t="str">
        <f>'Inserção até 2020'!G235</f>
        <v>Autônomo</v>
      </c>
      <c r="H235" t="str">
        <f>'Inserção até 2020'!H235</f>
        <v>Galvani Fertilizantes</v>
      </c>
      <c r="I235">
        <f>'Inserção até 2020'!I235</f>
        <v>0</v>
      </c>
      <c r="J235" t="str">
        <f>'Inserção até 2020'!J235</f>
        <v>Consultor técnico e pesquisador</v>
      </c>
      <c r="K235" t="str">
        <f>'Inserção até 2020'!K235</f>
        <v>Consultor técnico e pesquisador da Galvani Fertilizantes</v>
      </c>
      <c r="L235">
        <f>'Inserção até 2020'!L235</f>
        <v>0</v>
      </c>
      <c r="M235" s="97">
        <f>'Inserção até 2020'!M235</f>
        <v>44218</v>
      </c>
      <c r="N235" t="str">
        <f>'Inserção até 2020'!N235</f>
        <v>http://lattes.cnpq.br/4962695462080012</v>
      </c>
    </row>
    <row r="236" spans="1:14" hidden="1" x14ac:dyDescent="0.2">
      <c r="A236" t="str">
        <f>'Inserção até 2020'!A236</f>
        <v>Dissertação</v>
      </c>
      <c r="B236" s="98">
        <f>'Inserção até 2020'!B236</f>
        <v>40382</v>
      </c>
      <c r="C236">
        <f>'Inserção até 2020'!C236</f>
        <v>0</v>
      </c>
      <c r="D236" s="97">
        <f>'Inserção até 2020'!D236</f>
        <v>0</v>
      </c>
      <c r="E236" t="str">
        <f>'Inserção até 2020'!E236</f>
        <v>Hilário Junior de Almeida</v>
      </c>
      <c r="F236" t="str">
        <f>'Inserção até 2020'!F236</f>
        <v>Valdemar Faquin</v>
      </c>
      <c r="G236" t="str">
        <f>'Inserção até 2020'!G236</f>
        <v xml:space="preserve">Docente </v>
      </c>
      <c r="H236" t="str">
        <f>'Inserção até 2020'!H236</f>
        <v>Universidade Federal da Grande Dourados</v>
      </c>
      <c r="I236" t="str">
        <f>'Inserção até 2020'!I236</f>
        <v>UFGD</v>
      </c>
      <c r="J236" t="str">
        <f>'Inserção até 2020'!J236</f>
        <v>Pública</v>
      </c>
      <c r="K236">
        <f>'Inserção até 2020'!K236</f>
        <v>0</v>
      </c>
      <c r="L236">
        <f>'Inserção até 2020'!L236</f>
        <v>0</v>
      </c>
      <c r="M236" s="97">
        <f>'Inserção até 2020'!M236</f>
        <v>44144</v>
      </c>
      <c r="N236" t="str">
        <f>'Inserção até 2020'!N236</f>
        <v>http://lattes.cnpq.br/3417202234851824</v>
      </c>
    </row>
    <row r="237" spans="1:14" hidden="1" x14ac:dyDescent="0.2">
      <c r="A237" t="str">
        <f>'Inserção até 2020'!A237</f>
        <v>Dissertação</v>
      </c>
      <c r="B237" s="98">
        <f>'Inserção até 2020'!B237</f>
        <v>37846</v>
      </c>
      <c r="C237">
        <f>'Inserção até 2020'!C237</f>
        <v>0</v>
      </c>
      <c r="D237" s="97">
        <f>'Inserção até 2020'!D237</f>
        <v>0</v>
      </c>
      <c r="E237" t="str">
        <f>'Inserção até 2020'!E237</f>
        <v>Hudson Sousa Marques</v>
      </c>
      <c r="F237" t="str">
        <f>'Inserção até 2020'!F237</f>
        <v>Helcio Andrade</v>
      </c>
      <c r="G237" t="str">
        <f>'Inserção até 2020'!G237</f>
        <v>Sem informação pós-defesa</v>
      </c>
      <c r="H237">
        <f>'Inserção até 2020'!H237</f>
        <v>0</v>
      </c>
      <c r="I237">
        <f>'Inserção até 2020'!I237</f>
        <v>0</v>
      </c>
      <c r="J237">
        <f>'Inserção até 2020'!J237</f>
        <v>0</v>
      </c>
      <c r="K237" t="str">
        <f>'Inserção até 2020'!K237</f>
        <v>Sem informação pós-defesa</v>
      </c>
      <c r="L237">
        <f>'Inserção até 2020'!L237</f>
        <v>0</v>
      </c>
      <c r="M237" s="97">
        <f>'Inserção até 2020'!M237</f>
        <v>37786</v>
      </c>
      <c r="N237">
        <f>'Inserção até 2020'!N237</f>
        <v>0</v>
      </c>
    </row>
    <row r="238" spans="1:14" x14ac:dyDescent="0.2">
      <c r="A238" t="str">
        <f>'Inserção até 2020'!A238</f>
        <v>Dissertação</v>
      </c>
      <c r="B238" s="98">
        <f>'Inserção até 2020'!B238</f>
        <v>40396</v>
      </c>
      <c r="C238" t="str">
        <f>'Inserção até 2020'!C238</f>
        <v>Tese</v>
      </c>
      <c r="D238" s="97">
        <f>'Inserção até 2020'!D238</f>
        <v>41494</v>
      </c>
      <c r="E238" t="str">
        <f>'Inserção até 2020'!E238</f>
        <v>Inêz Pereira da Silva</v>
      </c>
      <c r="F238" t="str">
        <f>'Inserção até 2020'!F238</f>
        <v>Janice Guedes de Carvalho/Mozart Martins Ferreira</v>
      </c>
      <c r="G238" t="str">
        <f>'Inserção até 2020'!G238</f>
        <v>Funcionalismo Privado</v>
      </c>
      <c r="H238" t="str">
        <f>'Inserção até 2020'!H238</f>
        <v>Instituto CNA/Serviço Nacional de Aprendizagem Rural</v>
      </c>
      <c r="I238" t="str">
        <f>'Inserção até 2020'!I238</f>
        <v>ICNA/SENAR</v>
      </c>
      <c r="J238" t="str">
        <f>'Inserção até 2020'!J238</f>
        <v>Técnica de projeto/Instrutor</v>
      </c>
      <c r="K238">
        <f>'Inserção até 2020'!K238</f>
        <v>0</v>
      </c>
      <c r="L238">
        <f>'Inserção até 2020'!L238</f>
        <v>0</v>
      </c>
      <c r="M238" s="97">
        <f>'Inserção até 2020'!M238</f>
        <v>43723</v>
      </c>
      <c r="N238" t="str">
        <f>'Inserção até 2020'!N238</f>
        <v>http://lattes.cnpq.br/0884187962305351</v>
      </c>
    </row>
    <row r="239" spans="1:14" hidden="1" x14ac:dyDescent="0.2">
      <c r="A239" t="str">
        <f>'Inserção até 2020'!A239</f>
        <v>Dissertação</v>
      </c>
      <c r="B239" s="98">
        <f>'Inserção até 2020'!B239</f>
        <v>36371</v>
      </c>
      <c r="C239" t="str">
        <f>'Inserção até 2020'!C239</f>
        <v>Tese</v>
      </c>
      <c r="D239" s="97">
        <f>'Inserção até 2020'!D239</f>
        <v>38310</v>
      </c>
      <c r="E239" t="str">
        <f>'Inserção até 2020'!E239</f>
        <v>Isabel Cristina de Barros Trannin</v>
      </c>
      <c r="F239" t="str">
        <f>'Inserção até 2020'!F239</f>
        <v>Fatima Maria de Souza Moreira/José Oswaldo Siqueira</v>
      </c>
      <c r="G239" t="str">
        <f>'Inserção até 2020'!G239</f>
        <v xml:space="preserve">Docente </v>
      </c>
      <c r="H239" t="str">
        <f>'Inserção até 2020'!H239</f>
        <v>Universidade Estadual Paulista em Franca</v>
      </c>
      <c r="I239" t="str">
        <f>'Inserção até 2020'!I239</f>
        <v>UNESP</v>
      </c>
      <c r="J239" t="str">
        <f>'Inserção até 2020'!J239</f>
        <v>Pública</v>
      </c>
      <c r="K239">
        <f>'Inserção até 2020'!K239</f>
        <v>0</v>
      </c>
      <c r="L239">
        <f>'Inserção até 2020'!L239</f>
        <v>0</v>
      </c>
      <c r="M239" s="97">
        <f>'Inserção até 2020'!M239</f>
        <v>43891</v>
      </c>
      <c r="N239">
        <f>'Inserção até 2020'!N239</f>
        <v>0</v>
      </c>
    </row>
    <row r="240" spans="1:14" hidden="1" x14ac:dyDescent="0.2">
      <c r="A240">
        <f>'Inserção até 2020'!A240</f>
        <v>0</v>
      </c>
      <c r="B240" s="98">
        <f>'Inserção até 2020'!B240</f>
        <v>0</v>
      </c>
      <c r="C240" t="str">
        <f>'Inserção até 2020'!C240</f>
        <v>Tese</v>
      </c>
      <c r="D240" s="97">
        <f>'Inserção até 2020'!D240</f>
        <v>43704</v>
      </c>
      <c r="E240" t="str">
        <f>'Inserção até 2020'!E240</f>
        <v>Isabela Cristina Filardi Vasques</v>
      </c>
      <c r="F240" t="str">
        <f>'Inserção até 2020'!F240</f>
        <v>João José Marques</v>
      </c>
      <c r="G240" t="str">
        <f>'Inserção até 2020'!G240</f>
        <v xml:space="preserve">Docente </v>
      </c>
      <c r="H240" t="str">
        <f>'Inserção até 2020'!H240</f>
        <v>Universidade Federal de Viçosa</v>
      </c>
      <c r="I240" t="str">
        <f>'Inserção até 2020'!I240</f>
        <v>UFV</v>
      </c>
      <c r="J240" t="str">
        <f>'Inserção até 2020'!J240</f>
        <v>Pública</v>
      </c>
      <c r="K240">
        <f>'Inserção até 2020'!K240</f>
        <v>0</v>
      </c>
      <c r="L240">
        <f>'Inserção até 2020'!L240</f>
        <v>0</v>
      </c>
      <c r="M240" s="97">
        <f>'Inserção até 2020'!M240</f>
        <v>44307</v>
      </c>
      <c r="N240" t="str">
        <f>'Inserção até 2020'!N240</f>
        <v>http://lattes.cnpq.br/5528585258437076</v>
      </c>
    </row>
    <row r="241" spans="1:14" hidden="1" x14ac:dyDescent="0.2">
      <c r="A241" t="str">
        <f>'Inserção até 2020'!A241</f>
        <v>Dissertação</v>
      </c>
      <c r="B241" s="98">
        <f>'Inserção até 2020'!B241</f>
        <v>36469</v>
      </c>
      <c r="C241">
        <f>'Inserção até 2020'!C241</f>
        <v>0</v>
      </c>
      <c r="D241" s="97">
        <f>'Inserção até 2020'!D241</f>
        <v>0</v>
      </c>
      <c r="E241" t="str">
        <f>'Inserção até 2020'!E241</f>
        <v>Isabela Orlando dos Santos Mariano</v>
      </c>
      <c r="F241" t="str">
        <f>'Inserção até 2020'!F241</f>
        <v>Valdemar Faquin</v>
      </c>
      <c r="G241" t="str">
        <f>'Inserção até 2020'!G241</f>
        <v>Autônomo</v>
      </c>
      <c r="H241">
        <f>'Inserção até 2020'!H241</f>
        <v>0</v>
      </c>
      <c r="I241">
        <f>'Inserção até 2020'!I241</f>
        <v>0</v>
      </c>
      <c r="J241" t="str">
        <f>'Inserção até 2020'!J241</f>
        <v>Microempresária IOSMconsulting</v>
      </c>
      <c r="K241">
        <f>'Inserção até 2020'!K241</f>
        <v>0</v>
      </c>
      <c r="L241">
        <f>'Inserção até 2020'!L241</f>
        <v>0</v>
      </c>
      <c r="M241" s="97">
        <f>'Inserção até 2020'!M241</f>
        <v>42632</v>
      </c>
      <c r="N241">
        <f>'Inserção até 2020'!N241</f>
        <v>0</v>
      </c>
    </row>
    <row r="242" spans="1:14" hidden="1" x14ac:dyDescent="0.2">
      <c r="A242" t="str">
        <f>'Inserção até 2020'!A242</f>
        <v>Dissertação</v>
      </c>
      <c r="B242" s="98">
        <f>'Inserção até 2020'!B242</f>
        <v>33305</v>
      </c>
      <c r="C242">
        <f>'Inserção até 2020'!C242</f>
        <v>0</v>
      </c>
      <c r="D242" s="97">
        <f>'Inserção até 2020'!D242</f>
        <v>0</v>
      </c>
      <c r="E242" t="str">
        <f>'Inserção até 2020'!E242</f>
        <v>Ismael Ferreira</v>
      </c>
      <c r="F242" t="str">
        <f>'Inserção até 2020'!F242</f>
        <v>Geraldo Aparecido de Aquino Guedes</v>
      </c>
      <c r="G242" t="str">
        <f>'Inserção até 2020'!G242</f>
        <v xml:space="preserve">Docente </v>
      </c>
      <c r="H242" t="str">
        <f>'Inserção até 2020'!H242</f>
        <v>Universidade do Estado de Minas Gerais</v>
      </c>
      <c r="I242" t="str">
        <f>'Inserção até 2020'!I242</f>
        <v>UEMG</v>
      </c>
      <c r="J242" t="str">
        <f>'Inserção até 2020'!J242</f>
        <v>Pública</v>
      </c>
      <c r="K242">
        <f>'Inserção até 2020'!K242</f>
        <v>0</v>
      </c>
      <c r="L242">
        <f>'Inserção até 2020'!L242</f>
        <v>0</v>
      </c>
      <c r="M242" s="97">
        <f>'Inserção até 2020'!M242</f>
        <v>43067</v>
      </c>
      <c r="N242">
        <f>'Inserção até 2020'!N242</f>
        <v>0</v>
      </c>
    </row>
    <row r="243" spans="1:14" x14ac:dyDescent="0.2">
      <c r="A243" t="str">
        <f>'Inserção até 2020'!A243</f>
        <v>Dissertação</v>
      </c>
      <c r="B243" s="98">
        <f>'Inserção até 2020'!B243</f>
        <v>37315</v>
      </c>
      <c r="C243">
        <f>'Inserção até 2020'!C243</f>
        <v>0</v>
      </c>
      <c r="D243" s="97">
        <f>'Inserção até 2020'!D243</f>
        <v>0</v>
      </c>
      <c r="E243" t="str">
        <f>'Inserção até 2020'!E243</f>
        <v>Ivan Bedin</v>
      </c>
      <c r="F243" t="str">
        <f>'Inserção até 2020'!F243</f>
        <v>Antonio Eduardo Furtini Neto</v>
      </c>
      <c r="G243" t="str">
        <f>'Inserção até 2020'!G243</f>
        <v>Funcionalismo Público</v>
      </c>
      <c r="H243" t="str">
        <f>'Inserção até 2020'!H243</f>
        <v>Caixa Econômica Federal</v>
      </c>
      <c r="I243" t="str">
        <f>'Inserção até 2020'!I243</f>
        <v>CEF</v>
      </c>
      <c r="J243">
        <f>'Inserção até 2020'!J243</f>
        <v>0</v>
      </c>
      <c r="K243">
        <f>'Inserção até 2020'!K243</f>
        <v>0</v>
      </c>
      <c r="L243" t="str">
        <f>'Inserção até 2020'!L243</f>
        <v>OUTROS ÓRGÃOS GOVERNAMENTAIS VINCULADOS A MINISTÉRIOS</v>
      </c>
      <c r="M243" s="97" t="str">
        <f>'Inserção até 2020'!M243</f>
        <v>Sem lattes</v>
      </c>
      <c r="N243">
        <f>'Inserção até 2020'!N243</f>
        <v>0</v>
      </c>
    </row>
    <row r="244" spans="1:14" x14ac:dyDescent="0.2">
      <c r="A244" t="str">
        <f>'Inserção até 2020'!A244</f>
        <v>Dissertação</v>
      </c>
      <c r="B244" s="98">
        <f>'Inserção até 2020'!B244</f>
        <v>37143</v>
      </c>
      <c r="C244">
        <f>'Inserção até 2020'!C244</f>
        <v>0</v>
      </c>
      <c r="D244" s="97">
        <f>'Inserção até 2020'!D244</f>
        <v>0</v>
      </c>
      <c r="E244" t="str">
        <f>'Inserção até 2020'!E244</f>
        <v>Ivânia Barbosa Araújo</v>
      </c>
      <c r="F244" t="str">
        <f>'Inserção até 2020'!F244</f>
        <v>Antonio Eduardo Furtini Neto</v>
      </c>
      <c r="G244" t="str">
        <f>'Inserção até 2020'!G244</f>
        <v>Funcionalismo Público/Docente</v>
      </c>
      <c r="H244" t="str">
        <f>'Inserção até 2020'!H244</f>
        <v>Secretaria de Planejamento e Assuntos Econômicos/Faculdade Rio Sono</v>
      </c>
      <c r="I244" t="str">
        <f>'Inserção até 2020'!I244</f>
        <v>SEPLAN/SOBE</v>
      </c>
      <c r="J244" t="str">
        <f>'Inserção até 2020'!J244</f>
        <v>Pública</v>
      </c>
      <c r="K244">
        <f>'Inserção até 2020'!K244</f>
        <v>0</v>
      </c>
      <c r="L244" t="str">
        <f>'Inserção até 2020'!L244</f>
        <v>OUTROS ÓRGÃOS GOVERNAMENTAIS VINCULADOS A MINISTÉRIOS</v>
      </c>
      <c r="M244" s="97">
        <f>'Inserção até 2020'!M244</f>
        <v>40691</v>
      </c>
      <c r="N244">
        <f>'Inserção até 2020'!N244</f>
        <v>0</v>
      </c>
    </row>
    <row r="245" spans="1:14" hidden="1" x14ac:dyDescent="0.2">
      <c r="A245" t="str">
        <f>'Inserção até 2020'!A245</f>
        <v>Dissertação</v>
      </c>
      <c r="B245" s="98">
        <f>'Inserção até 2020'!B245</f>
        <v>35171</v>
      </c>
      <c r="C245">
        <f>'Inserção até 2020'!C245</f>
        <v>0</v>
      </c>
      <c r="D245" s="97">
        <f>'Inserção até 2020'!D245</f>
        <v>0</v>
      </c>
      <c r="E245" t="str">
        <f>'Inserção até 2020'!E245</f>
        <v>Ivo Ribeiro da Silva</v>
      </c>
      <c r="F245" t="str">
        <f>'Inserção até 2020'!F245</f>
        <v>Valdemar Faquin</v>
      </c>
      <c r="G245" t="str">
        <f>'Inserção até 2020'!G245</f>
        <v xml:space="preserve">Docente </v>
      </c>
      <c r="H245" t="str">
        <f>'Inserção até 2020'!H245</f>
        <v>Universidade Federal de Viçosa</v>
      </c>
      <c r="I245" t="str">
        <f>'Inserção até 2020'!I245</f>
        <v>UFV</v>
      </c>
      <c r="J245" t="str">
        <f>'Inserção até 2020'!J245</f>
        <v>Pública</v>
      </c>
      <c r="K245">
        <f>'Inserção até 2020'!K245</f>
        <v>0</v>
      </c>
      <c r="L245">
        <f>'Inserção até 2020'!L245</f>
        <v>0</v>
      </c>
      <c r="M245" s="97">
        <f>'Inserção até 2020'!M245</f>
        <v>43809</v>
      </c>
      <c r="N245">
        <f>'Inserção até 2020'!N245</f>
        <v>0</v>
      </c>
    </row>
    <row r="246" spans="1:14" hidden="1" x14ac:dyDescent="0.2">
      <c r="A246">
        <f>'Inserção até 2020'!A246</f>
        <v>0</v>
      </c>
      <c r="B246" s="98">
        <f>'Inserção até 2020'!B246</f>
        <v>0</v>
      </c>
      <c r="C246" t="str">
        <f>'Inserção até 2020'!C246</f>
        <v>Tese</v>
      </c>
      <c r="D246" s="97">
        <f>'Inserção até 2020'!D246</f>
        <v>39311</v>
      </c>
      <c r="E246" t="str">
        <f>'Inserção até 2020'!E246</f>
        <v>Ivoney Gontijo</v>
      </c>
      <c r="F246" t="str">
        <f>'Inserção até 2020'!F246</f>
        <v>Moacir de Souza Dias Junior</v>
      </c>
      <c r="G246" t="str">
        <f>'Inserção até 2020'!G246</f>
        <v xml:space="preserve">Docente </v>
      </c>
      <c r="H246" t="str">
        <f>'Inserção até 2020'!H246</f>
        <v>Universidade Federal do Espírito Santo</v>
      </c>
      <c r="I246" t="str">
        <f>'Inserção até 2020'!I246</f>
        <v>UFES</v>
      </c>
      <c r="J246" t="str">
        <f>'Inserção até 2020'!J246</f>
        <v>Pública</v>
      </c>
      <c r="K246">
        <f>'Inserção até 2020'!K246</f>
        <v>0</v>
      </c>
      <c r="L246">
        <f>'Inserção até 2020'!L246</f>
        <v>0</v>
      </c>
      <c r="M246" s="97">
        <f>'Inserção até 2020'!M246</f>
        <v>44295</v>
      </c>
      <c r="N246" t="str">
        <f>'Inserção até 2020'!N246</f>
        <v>http://lattes.cnpq.br/8496861046570150</v>
      </c>
    </row>
    <row r="247" spans="1:14" hidden="1" x14ac:dyDescent="0.2">
      <c r="A247" t="str">
        <f>'Inserção até 2020'!A247</f>
        <v>Dissertação</v>
      </c>
      <c r="B247" s="98">
        <f>'Inserção até 2020'!B247</f>
        <v>42061</v>
      </c>
      <c r="C247" t="str">
        <f>'Inserção até 2020'!C247</f>
        <v>Tese</v>
      </c>
      <c r="D247" s="97">
        <f>'Inserção até 2020'!D247</f>
        <v>44071</v>
      </c>
      <c r="E247" t="str">
        <f>'Inserção até 2020'!E247</f>
        <v>Jacqueline Savana da Silva</v>
      </c>
      <c r="F247" t="str">
        <f>'Inserção até 2020'!F247</f>
        <v>Fatima Maria de Souza Moreira</v>
      </c>
      <c r="G247" t="str">
        <f>'Inserção até 2020'!G247</f>
        <v>Preparatório para concurso</v>
      </c>
      <c r="H247">
        <f>'Inserção até 2020'!H247</f>
        <v>0</v>
      </c>
      <c r="I247">
        <f>'Inserção até 2020'!I247</f>
        <v>0</v>
      </c>
      <c r="J247">
        <f>'Inserção até 2020'!J247</f>
        <v>0</v>
      </c>
      <c r="K247">
        <f>'Inserção até 2020'!K247</f>
        <v>0</v>
      </c>
      <c r="L247">
        <f>'Inserção até 2020'!L247</f>
        <v>0</v>
      </c>
      <c r="M247" s="97">
        <f>'Inserção até 2020'!M247</f>
        <v>44301</v>
      </c>
      <c r="N247" t="str">
        <f>'Inserção até 2020'!N247</f>
        <v>http://lattes.cnpq.br/8259756745631794</v>
      </c>
    </row>
    <row r="248" spans="1:14" hidden="1" x14ac:dyDescent="0.2">
      <c r="A248">
        <f>'Inserção até 2020'!A248</f>
        <v>0</v>
      </c>
      <c r="B248" s="98">
        <f>'Inserção até 2020'!B248</f>
        <v>0</v>
      </c>
      <c r="C248" t="str">
        <f>'Inserção até 2020'!C248</f>
        <v>Tese</v>
      </c>
      <c r="D248" s="97">
        <f>'Inserção até 2020'!D248</f>
        <v>44246</v>
      </c>
      <c r="E248" t="str">
        <f>'Inserção até 2020'!E248</f>
        <v>Jakeline Rosa de Oliveira</v>
      </c>
      <c r="F248" t="str">
        <f>'Inserção até 2020'!F248</f>
        <v>João José Marques</v>
      </c>
      <c r="G248" t="str">
        <f>'Inserção até 2020'!G248</f>
        <v>Pós-doutorado</v>
      </c>
      <c r="H248">
        <f>'Inserção até 2020'!H248</f>
        <v>0</v>
      </c>
      <c r="I248">
        <f>'Inserção até 2020'!I248</f>
        <v>0</v>
      </c>
      <c r="J248">
        <f>'Inserção até 2020'!J248</f>
        <v>0</v>
      </c>
      <c r="K248">
        <f>'Inserção até 2020'!K248</f>
        <v>0</v>
      </c>
      <c r="L248">
        <f>'Inserção até 2020'!L248</f>
        <v>0</v>
      </c>
      <c r="M248" s="97">
        <f>'Inserção até 2020'!M248</f>
        <v>44246</v>
      </c>
      <c r="N248">
        <f>'Inserção até 2020'!N248</f>
        <v>0</v>
      </c>
    </row>
    <row r="249" spans="1:14" hidden="1" x14ac:dyDescent="0.2">
      <c r="A249" t="str">
        <f>'Inserção até 2020'!A249</f>
        <v>Dissertação</v>
      </c>
      <c r="B249" s="98" t="str">
        <f>'Inserção até 2020'!B249</f>
        <v>xx/xx/1980</v>
      </c>
      <c r="C249">
        <f>'Inserção até 2020'!C249</f>
        <v>0</v>
      </c>
      <c r="D249" s="97">
        <f>'Inserção até 2020'!D249</f>
        <v>0</v>
      </c>
      <c r="E249" t="str">
        <f>'Inserção até 2020'!E249</f>
        <v>Janice Guedes de Carvalho</v>
      </c>
      <c r="F249" t="str">
        <f>'Inserção até 2020'!F249</f>
        <v>Jander Pereira Freire</v>
      </c>
      <c r="G249" t="str">
        <f>'Inserção até 2020'!G249</f>
        <v>Falecido</v>
      </c>
      <c r="H249" t="str">
        <f>'Inserção até 2020'!H249</f>
        <v>Universidade Federal de Lavras</v>
      </c>
      <c r="I249" t="str">
        <f>'Inserção até 2020'!I249</f>
        <v>UFLA</v>
      </c>
      <c r="J249">
        <f>'Inserção até 2020'!J249</f>
        <v>0</v>
      </c>
      <c r="K249" t="str">
        <f>'Inserção até 2020'!K249</f>
        <v>Docente UFLA-Falecida</v>
      </c>
      <c r="L249">
        <f>'Inserção até 2020'!L249</f>
        <v>0</v>
      </c>
      <c r="M249" s="97" t="str">
        <f>'Inserção até 2020'!M249</f>
        <v>Sem lattes</v>
      </c>
      <c r="N249">
        <f>'Inserção até 2020'!N249</f>
        <v>0</v>
      </c>
    </row>
    <row r="250" spans="1:14" hidden="1" x14ac:dyDescent="0.2">
      <c r="A250" t="str">
        <f>'Inserção até 2020'!A250</f>
        <v>Dissertação</v>
      </c>
      <c r="B250" s="98">
        <f>'Inserção até 2020'!B250</f>
        <v>33879</v>
      </c>
      <c r="C250">
        <f>'Inserção até 2020'!C250</f>
        <v>0</v>
      </c>
      <c r="D250" s="97">
        <f>'Inserção até 2020'!D250</f>
        <v>0</v>
      </c>
      <c r="E250" t="str">
        <f>'Inserção até 2020'!E250</f>
        <v>Jaqueline Fátima Rodrigues</v>
      </c>
      <c r="F250" t="str">
        <f>'Inserção até 2020'!F250</f>
        <v>Geraldo Aparecido de Aquino Guedes</v>
      </c>
      <c r="G250" t="str">
        <f>'Inserção até 2020'!G250</f>
        <v xml:space="preserve">Docente </v>
      </c>
      <c r="H250" t="str">
        <f>'Inserção até 2020'!H250</f>
        <v>Universidade Federal de Goiás</v>
      </c>
      <c r="I250" t="str">
        <f>'Inserção até 2020'!I250</f>
        <v>UFG</v>
      </c>
      <c r="J250" t="str">
        <f>'Inserção até 2020'!J250</f>
        <v>Pública</v>
      </c>
      <c r="K250">
        <f>'Inserção até 2020'!K250</f>
        <v>0</v>
      </c>
      <c r="L250">
        <f>'Inserção até 2020'!L250</f>
        <v>0</v>
      </c>
      <c r="M250" s="97">
        <f>'Inserção até 2020'!M250</f>
        <v>43079</v>
      </c>
      <c r="N250">
        <f>'Inserção até 2020'!N250</f>
        <v>0</v>
      </c>
    </row>
    <row r="251" spans="1:14" x14ac:dyDescent="0.2">
      <c r="A251" t="str">
        <f>'Inserção até 2020'!A251</f>
        <v>Dissertação</v>
      </c>
      <c r="B251" s="98" t="str">
        <f>'Inserção até 2020'!B251</f>
        <v>xx/xx/1985</v>
      </c>
      <c r="C251">
        <f>'Inserção até 2020'!C251</f>
        <v>0</v>
      </c>
      <c r="D251" s="97">
        <f>'Inserção até 2020'!D251</f>
        <v>0</v>
      </c>
      <c r="E251" t="str">
        <f>'Inserção até 2020'!E251</f>
        <v>Jeferson Antônio de Souza</v>
      </c>
      <c r="F251" t="str">
        <f>'Inserção até 2020'!F251</f>
        <v>Nilton Curi</v>
      </c>
      <c r="G251" t="str">
        <f>'Inserção até 2020'!G251</f>
        <v>Funcionalismo Público</v>
      </c>
      <c r="H251" t="str">
        <f>'Inserção até 2020'!H251</f>
        <v>Empresa de Pesquisa Agropecuária de Minas Gerais</v>
      </c>
      <c r="I251" t="str">
        <f>'Inserção até 2020'!I251</f>
        <v>EPAMIG</v>
      </c>
      <c r="J251" t="str">
        <f>'Inserção até 2020'!J251</f>
        <v>Pesquisador</v>
      </c>
      <c r="K251">
        <f>'Inserção até 2020'!K251</f>
        <v>0</v>
      </c>
      <c r="L251" t="str">
        <f>'Inserção até 2020'!L251</f>
        <v>EMPRESAS/INSTITUTOS ESTADUAIS DE PESQUISA</v>
      </c>
      <c r="M251" s="97">
        <f>'Inserção até 2020'!M251</f>
        <v>39049</v>
      </c>
      <c r="N251">
        <f>'Inserção até 2020'!N251</f>
        <v>0</v>
      </c>
    </row>
    <row r="252" spans="1:14" hidden="1" x14ac:dyDescent="0.2">
      <c r="A252" t="str">
        <f>'Inserção até 2020'!A252</f>
        <v>Dissertação</v>
      </c>
      <c r="B252" s="98">
        <f>'Inserção até 2020'!B252</f>
        <v>42223</v>
      </c>
      <c r="C252">
        <f>'Inserção até 2020'!C252</f>
        <v>0</v>
      </c>
      <c r="D252" s="97">
        <f>'Inserção até 2020'!D252</f>
        <v>0</v>
      </c>
      <c r="E252" t="str">
        <f>'Inserção até 2020'!E252</f>
        <v>Jefferson Luiz Antunes Santos</v>
      </c>
      <c r="F252" t="str">
        <f>'Inserção até 2020'!F252</f>
        <v>João José Marques</v>
      </c>
      <c r="G252" t="str">
        <f>'Inserção até 2020'!G252</f>
        <v xml:space="preserve">Docente </v>
      </c>
      <c r="H252" t="str">
        <f>'Inserção até 2020'!H252</f>
        <v>Universidade Federal dos Vales do Jequitinhonha e Mucuri</v>
      </c>
      <c r="I252" t="str">
        <f>'Inserção até 2020'!I252</f>
        <v>UFVJM</v>
      </c>
      <c r="J252" t="str">
        <f>'Inserção até 2020'!J252</f>
        <v>Pública</v>
      </c>
      <c r="K252">
        <f>'Inserção até 2020'!K252</f>
        <v>0</v>
      </c>
      <c r="L252">
        <f>'Inserção até 2020'!L252</f>
        <v>0</v>
      </c>
      <c r="M252" s="97">
        <f>'Inserção até 2020'!M252</f>
        <v>44125</v>
      </c>
      <c r="N252" t="str">
        <f>'Inserção até 2020'!N252</f>
        <v>http://lattes.cnpq.br/4270325960810199</v>
      </c>
    </row>
    <row r="253" spans="1:14" hidden="1" x14ac:dyDescent="0.2">
      <c r="A253" t="str">
        <f>'Inserção até 2020'!A253</f>
        <v>Dissertação</v>
      </c>
      <c r="B253" s="98">
        <f>'Inserção até 2020'!B253</f>
        <v>43157</v>
      </c>
      <c r="C253">
        <f>'Inserção até 2020'!C253</f>
        <v>0</v>
      </c>
      <c r="D253" s="97">
        <f>'Inserção até 2020'!D253</f>
        <v>0</v>
      </c>
      <c r="E253" t="str">
        <f>'Inserção até 2020'!E253</f>
        <v>Jefferson Santana da Silva Carneiro</v>
      </c>
      <c r="F253" t="str">
        <f>'Inserção até 2020'!F253</f>
        <v>Leônidas Carrijo Azevedo Melo</v>
      </c>
      <c r="G253" t="str">
        <f>'Inserção até 2020'!G253</f>
        <v>Doutorado</v>
      </c>
      <c r="H253" t="str">
        <f>'Inserção até 2020'!H253</f>
        <v>Universidade Federal de Lavras</v>
      </c>
      <c r="I253" t="str">
        <f>'Inserção até 2020'!I253</f>
        <v>UFLA</v>
      </c>
      <c r="J253" t="str">
        <f>'Inserção até 2020'!J253</f>
        <v>Programa de Pós-Graduação em Ciência do Solo (PPGCS)</v>
      </c>
      <c r="K253">
        <f>'Inserção até 2020'!K253</f>
        <v>0</v>
      </c>
      <c r="L253">
        <f>'Inserção até 2020'!L253</f>
        <v>0</v>
      </c>
      <c r="M253" s="97">
        <f>'Inserção até 2020'!M253</f>
        <v>44209</v>
      </c>
      <c r="N253" t="str">
        <f>'Inserção até 2020'!N253</f>
        <v>http://lattes.cnpq.br/8832688169112887</v>
      </c>
    </row>
    <row r="254" spans="1:14" hidden="1" x14ac:dyDescent="0.2">
      <c r="A254" t="str">
        <f>'Inserção até 2020'!A254</f>
        <v>Dissertação</v>
      </c>
      <c r="B254" s="98">
        <f>'Inserção até 2020'!B254</f>
        <v>40591</v>
      </c>
      <c r="C254">
        <f>'Inserção até 2020'!C254</f>
        <v>0</v>
      </c>
      <c r="D254" s="97">
        <f>'Inserção até 2020'!D254</f>
        <v>0</v>
      </c>
      <c r="E254" t="str">
        <f>'Inserção até 2020'!E254</f>
        <v>Jerusa Cristina Bazzo</v>
      </c>
      <c r="F254" t="str">
        <f>'Inserção até 2020'!F254</f>
        <v>Marx Leandro Naves Silva</v>
      </c>
      <c r="G254" t="str">
        <f>'Inserção até 2020'!G254</f>
        <v xml:space="preserve">Docente </v>
      </c>
      <c r="H254" t="str">
        <f>'Inserção até 2020'!H254</f>
        <v>Secretaria Municipal de Educação de Camboriú</v>
      </c>
      <c r="I254">
        <f>'Inserção até 2020'!I254</f>
        <v>0</v>
      </c>
      <c r="J254" t="str">
        <f>'Inserção até 2020'!J254</f>
        <v>Pública</v>
      </c>
      <c r="K254">
        <f>'Inserção até 2020'!K254</f>
        <v>0</v>
      </c>
      <c r="L254">
        <f>'Inserção até 2020'!L254</f>
        <v>0</v>
      </c>
      <c r="M254" s="97">
        <f>'Inserção até 2020'!M254</f>
        <v>43488</v>
      </c>
      <c r="N254" t="str">
        <f>'Inserção até 2020'!N254</f>
        <v>http://lattes.cnpq.br/5181959058600313</v>
      </c>
    </row>
    <row r="255" spans="1:14" hidden="1" x14ac:dyDescent="0.2">
      <c r="A255">
        <f>'Inserção até 2020'!A255</f>
        <v>0</v>
      </c>
      <c r="B255" s="98">
        <f>'Inserção até 2020'!B255</f>
        <v>0</v>
      </c>
      <c r="C255" t="str">
        <f>'Inserção até 2020'!C255</f>
        <v>Tese</v>
      </c>
      <c r="D255" s="97">
        <f>'Inserção até 2020'!D255</f>
        <v>40592</v>
      </c>
      <c r="E255" t="str">
        <f>'Inserção até 2020'!E255</f>
        <v>Jerusa Schneider</v>
      </c>
      <c r="F255" t="str">
        <f>'Inserção até 2020'!F255</f>
        <v>Luiz Roberto Guimarães Guilherme</v>
      </c>
      <c r="G255" t="str">
        <f>'Inserção até 2020'!G255</f>
        <v xml:space="preserve">Docente </v>
      </c>
      <c r="H255" t="str">
        <f>'Inserção até 2020'!H255</f>
        <v>Universidade Federal da Grande Dourados</v>
      </c>
      <c r="I255" t="str">
        <f>'Inserção até 2020'!I255</f>
        <v>UFGD</v>
      </c>
      <c r="J255" t="str">
        <f>'Inserção até 2020'!J255</f>
        <v>Pública</v>
      </c>
      <c r="K255" t="str">
        <f>'Inserção até 2020'!K255</f>
        <v>Professor Visitante do Programa de Pós Graduação em Engenharia Agrícola (PPGEA) atuando nas áreas: Água, Solos e Sistemas Agrícolas da Faculdade de Ciências Agrárias</v>
      </c>
      <c r="L255">
        <f>'Inserção até 2020'!L255</f>
        <v>0</v>
      </c>
      <c r="M255" s="97">
        <f>'Inserção até 2020'!M255</f>
        <v>44286</v>
      </c>
      <c r="N255" t="str">
        <f>'Inserção até 2020'!N255</f>
        <v>http://lattes.cnpq.br/8494610741585783</v>
      </c>
    </row>
    <row r="256" spans="1:14" x14ac:dyDescent="0.2">
      <c r="A256">
        <f>'Inserção até 2020'!A256</f>
        <v>0</v>
      </c>
      <c r="B256" s="98">
        <f>'Inserção até 2020'!B256</f>
        <v>0</v>
      </c>
      <c r="C256" t="str">
        <f>'Inserção até 2020'!C256</f>
        <v>Tese</v>
      </c>
      <c r="D256" s="97">
        <f>'Inserção até 2020'!D256</f>
        <v>44071</v>
      </c>
      <c r="E256" t="str">
        <f>'Inserção até 2020'!E256</f>
        <v>Joana Junqueira Carneiro</v>
      </c>
      <c r="F256" t="str">
        <f>'Inserção até 2020'!F256</f>
        <v>Marco Aurélio Carbone Carneiro</v>
      </c>
      <c r="G256" t="str">
        <f>'Inserção até 2020'!G256</f>
        <v>Funcionalismo Público</v>
      </c>
      <c r="H256" t="str">
        <f>'Inserção até 2020'!H256</f>
        <v xml:space="preserve">Prefeitura de Varginha </v>
      </c>
      <c r="I256">
        <f>'Inserção até 2020'!I256</f>
        <v>0</v>
      </c>
      <c r="J256" t="str">
        <f>'Inserção até 2020'!J256</f>
        <v>Engenheira florestal</v>
      </c>
      <c r="K256" t="str">
        <f>'Inserção até 2020'!K256</f>
        <v>Aprovada no concurso da prefeitura de Varginha como engenheira florestal - aguardando nomeação</v>
      </c>
      <c r="L256" t="str">
        <f>'Inserção até 2020'!L256</f>
        <v>MINISTÉRIO , GOVERNO ESTADUAL, PREFEITURAS</v>
      </c>
      <c r="M256" s="97">
        <f>'Inserção até 2020'!M256</f>
        <v>44119</v>
      </c>
      <c r="N256" t="str">
        <f>'Inserção até 2020'!N256</f>
        <v>http://lattes.cnpq.br/5081095861731378</v>
      </c>
    </row>
    <row r="257" spans="1:14" hidden="1" x14ac:dyDescent="0.2">
      <c r="A257" t="str">
        <f>'Inserção até 2020'!A257</f>
        <v>Dissertação</v>
      </c>
      <c r="B257" s="98">
        <f>'Inserção até 2020'!B257</f>
        <v>33829</v>
      </c>
      <c r="C257">
        <f>'Inserção até 2020'!C257</f>
        <v>0</v>
      </c>
      <c r="D257" s="97">
        <f>'Inserção até 2020'!D257</f>
        <v>0</v>
      </c>
      <c r="E257" t="str">
        <f>'Inserção até 2020'!E257</f>
        <v>João Batista Correa</v>
      </c>
      <c r="F257" t="str">
        <f>'Inserção até 2020'!F257</f>
        <v>Paulo Tácito Gontijo Guimarães</v>
      </c>
      <c r="G257" t="str">
        <f>'Inserção até 2020'!G257</f>
        <v>Autônomo</v>
      </c>
      <c r="H257">
        <f>'Inserção até 2020'!H257</f>
        <v>0</v>
      </c>
      <c r="I257">
        <f>'Inserção até 2020'!I257</f>
        <v>0</v>
      </c>
      <c r="J257" t="str">
        <f>'Inserção até 2020'!J257</f>
        <v>Microempresário</v>
      </c>
      <c r="K257">
        <f>'Inserção até 2020'!K257</f>
        <v>0</v>
      </c>
      <c r="L257">
        <f>'Inserção até 2020'!L257</f>
        <v>0</v>
      </c>
      <c r="M257" s="97">
        <f>'Inserção até 2020'!M257</f>
        <v>38216</v>
      </c>
      <c r="N257">
        <f>'Inserção até 2020'!N257</f>
        <v>0</v>
      </c>
    </row>
    <row r="258" spans="1:14" hidden="1" x14ac:dyDescent="0.2">
      <c r="A258" t="str">
        <f>'Inserção até 2020'!A258</f>
        <v>Dissertação</v>
      </c>
      <c r="B258" s="98" t="str">
        <f>'Inserção até 2020'!B258</f>
        <v>xx/xx/1986</v>
      </c>
      <c r="C258">
        <f>'Inserção até 2020'!C258</f>
        <v>0</v>
      </c>
      <c r="D258" s="97">
        <f>'Inserção até 2020'!D258</f>
        <v>0</v>
      </c>
      <c r="E258" t="str">
        <f>'Inserção até 2020'!E258</f>
        <v>João Batista Donizeti Corrêa</v>
      </c>
      <c r="F258" t="str">
        <f>'Inserção até 2020'!F258</f>
        <v>Mozart Martins Ferreira</v>
      </c>
      <c r="G258" t="str">
        <f>'Inserção até 2020'!G258</f>
        <v xml:space="preserve">Docente </v>
      </c>
      <c r="H258" t="str">
        <f>'Inserção até 2020'!H258</f>
        <v>Universidade Federal de Lavras</v>
      </c>
      <c r="I258" t="str">
        <f>'Inserção até 2020'!I258</f>
        <v>UFLA</v>
      </c>
      <c r="J258" t="str">
        <f>'Inserção até 2020'!J258</f>
        <v>Pública</v>
      </c>
      <c r="K258">
        <f>'Inserção até 2020'!K258</f>
        <v>0</v>
      </c>
      <c r="L258">
        <f>'Inserção até 2020'!L258</f>
        <v>0</v>
      </c>
      <c r="M258" s="97">
        <f>'Inserção até 2020'!M258</f>
        <v>37523</v>
      </c>
      <c r="N258">
        <f>'Inserção até 2020'!N258</f>
        <v>0</v>
      </c>
    </row>
    <row r="259" spans="1:14" hidden="1" x14ac:dyDescent="0.2">
      <c r="A259">
        <f>'Inserção até 2020'!A259</f>
        <v>0</v>
      </c>
      <c r="B259" s="98">
        <f>'Inserção até 2020'!B259</f>
        <v>0</v>
      </c>
      <c r="C259" t="str">
        <f>'Inserção até 2020'!C259</f>
        <v>Tese</v>
      </c>
      <c r="D259" s="97">
        <f>'Inserção até 2020'!D259</f>
        <v>36413</v>
      </c>
      <c r="E259" t="str">
        <f>'Inserção até 2020'!E259</f>
        <v>João Batista Pavesi Simão</v>
      </c>
      <c r="F259" t="str">
        <f>'Inserção até 2020'!F259</f>
        <v>José Oswaldo Siqueira</v>
      </c>
      <c r="G259" t="str">
        <f>'Inserção até 2020'!G259</f>
        <v xml:space="preserve">Docente </v>
      </c>
      <c r="H259" t="str">
        <f>'Inserção até 2020'!H259</f>
        <v>Instituto Federal do Espírito Santo</v>
      </c>
      <c r="I259" t="str">
        <f>'Inserção até 2020'!I259</f>
        <v>IFES</v>
      </c>
      <c r="J259" t="str">
        <f>'Inserção até 2020'!J259</f>
        <v>Pública</v>
      </c>
      <c r="K259">
        <f>'Inserção até 2020'!K259</f>
        <v>0</v>
      </c>
      <c r="L259">
        <f>'Inserção até 2020'!L259</f>
        <v>0</v>
      </c>
      <c r="M259" s="97">
        <f>'Inserção até 2020'!M259</f>
        <v>43830</v>
      </c>
      <c r="N259">
        <f>'Inserção até 2020'!N259</f>
        <v>0</v>
      </c>
    </row>
    <row r="260" spans="1:14" hidden="1" x14ac:dyDescent="0.2">
      <c r="A260" t="str">
        <f>'Inserção até 2020'!A260</f>
        <v>Dissertação</v>
      </c>
      <c r="B260" s="98" t="str">
        <f>'Inserção até 2020'!B260</f>
        <v>xx/xx/1979</v>
      </c>
      <c r="C260">
        <f>'Inserção até 2020'!C260</f>
        <v>0</v>
      </c>
      <c r="D260" s="97">
        <f>'Inserção até 2020'!D260</f>
        <v>0</v>
      </c>
      <c r="E260" t="str">
        <f>'Inserção até 2020'!E260</f>
        <v>João Batista Soares da Silva</v>
      </c>
      <c r="F260" t="str">
        <f>'Inserção até 2020'!F260</f>
        <v>Alfredo Scheid Lopes</v>
      </c>
      <c r="G260" t="str">
        <f>'Inserção até 2020'!G260</f>
        <v>Fora da área</v>
      </c>
      <c r="H260">
        <f>'Inserção até 2020'!H260</f>
        <v>0</v>
      </c>
      <c r="I260">
        <f>'Inserção até 2020'!I260</f>
        <v>0</v>
      </c>
      <c r="J260">
        <f>'Inserção até 2020'!J260</f>
        <v>0</v>
      </c>
      <c r="K260" t="str">
        <f>'Inserção até 2020'!K260</f>
        <v>Direito</v>
      </c>
      <c r="L260">
        <f>'Inserção até 2020'!L260</f>
        <v>0</v>
      </c>
      <c r="M260" s="97" t="str">
        <f>'Inserção até 2020'!M260</f>
        <v>Sem lattes</v>
      </c>
      <c r="N260">
        <f>'Inserção até 2020'!N260</f>
        <v>0</v>
      </c>
    </row>
    <row r="261" spans="1:14" x14ac:dyDescent="0.2">
      <c r="A261">
        <f>'Inserção até 2020'!A261</f>
        <v>0</v>
      </c>
      <c r="B261" s="98">
        <f>'Inserção até 2020'!B261</f>
        <v>0</v>
      </c>
      <c r="C261" t="str">
        <f>'Inserção até 2020'!C261</f>
        <v>Tese</v>
      </c>
      <c r="D261" s="97">
        <f>'Inserção até 2020'!D261</f>
        <v>37554</v>
      </c>
      <c r="E261" t="str">
        <f>'Inserção até 2020'!E261</f>
        <v>João Bosco Vasconcellos Gomes</v>
      </c>
      <c r="F261" t="str">
        <f>'Inserção até 2020'!F261</f>
        <v>Nilton Curi</v>
      </c>
      <c r="G261" t="str">
        <f>'Inserção até 2020'!G261</f>
        <v>Funcionalismo Público</v>
      </c>
      <c r="H261" t="str">
        <f>'Inserção até 2020'!H261</f>
        <v>Empresa Brasileira de Pesquisa Agropecuária</v>
      </c>
      <c r="I261" t="str">
        <f>'Inserção até 2020'!I261</f>
        <v>EMBRAPA</v>
      </c>
      <c r="J261" t="str">
        <f>'Inserção até 2020'!J261</f>
        <v>Pesquisador</v>
      </c>
      <c r="K261" t="str">
        <f>'Inserção até 2020'!K261</f>
        <v>Florestas</v>
      </c>
      <c r="L261" t="str">
        <f>'Inserção até 2020'!L261</f>
        <v>AUTARQUIAS FEDERAIS/ESTADUAIS</v>
      </c>
      <c r="M261" s="97">
        <f>'Inserção até 2020'!M261</f>
        <v>43711</v>
      </c>
      <c r="N261">
        <f>'Inserção até 2020'!N261</f>
        <v>0</v>
      </c>
    </row>
    <row r="262" spans="1:14" x14ac:dyDescent="0.2">
      <c r="A262" t="str">
        <f>'Inserção até 2020'!A262</f>
        <v>Dissertação</v>
      </c>
      <c r="B262" s="98" t="str">
        <f>'Inserção até 2020'!B262</f>
        <v>xx/xx/1984</v>
      </c>
      <c r="C262">
        <f>'Inserção até 2020'!C262</f>
        <v>0</v>
      </c>
      <c r="D262" s="97">
        <f>'Inserção até 2020'!D262</f>
        <v>0</v>
      </c>
      <c r="E262" t="str">
        <f>'Inserção até 2020'!E262</f>
        <v>João Chrisóstomo Pedroso Neto</v>
      </c>
      <c r="F262" t="str">
        <f>'Inserção até 2020'!F262</f>
        <v>Alfredo Scheid Lopes</v>
      </c>
      <c r="G262" t="str">
        <f>'Inserção até 2020'!G262</f>
        <v>Funcionalismo Público</v>
      </c>
      <c r="H262" t="str">
        <f>'Inserção até 2020'!H262</f>
        <v>Empresa de Pesquisa Agropecuária de Minas Gerais</v>
      </c>
      <c r="I262" t="str">
        <f>'Inserção até 2020'!I262</f>
        <v>EPAMIG</v>
      </c>
      <c r="J262" t="str">
        <f>'Inserção até 2020'!J262</f>
        <v>Pesquisador</v>
      </c>
      <c r="K262">
        <f>'Inserção até 2020'!K262</f>
        <v>0</v>
      </c>
      <c r="L262" t="str">
        <f>'Inserção até 2020'!L262</f>
        <v>EMPRESAS/INSTITUTOS ESTADUAIS DE PESQUISA</v>
      </c>
      <c r="M262" s="97">
        <f>'Inserção até 2020'!M262</f>
        <v>43773</v>
      </c>
      <c r="N262">
        <f>'Inserção até 2020'!N262</f>
        <v>0</v>
      </c>
    </row>
    <row r="263" spans="1:14" x14ac:dyDescent="0.2">
      <c r="A263" t="str">
        <f>'Inserção até 2020'!A263</f>
        <v>Dissertação</v>
      </c>
      <c r="B263" s="98">
        <f>'Inserção até 2020'!B263</f>
        <v>33506</v>
      </c>
      <c r="C263">
        <f>'Inserção até 2020'!C263</f>
        <v>0</v>
      </c>
      <c r="D263" s="97">
        <f>'Inserção até 2020'!D263</f>
        <v>0</v>
      </c>
      <c r="E263" t="str">
        <f>'Inserção até 2020'!E263</f>
        <v>João Ferrari Neto</v>
      </c>
      <c r="F263" t="str">
        <f>'Inserção até 2020'!F263</f>
        <v>Valdemar Faquin</v>
      </c>
      <c r="G263" t="str">
        <f>'Inserção até 2020'!G263</f>
        <v>Funcionalismo Público</v>
      </c>
      <c r="H263" t="str">
        <f>'Inserção até 2020'!H263</f>
        <v>Fundação de Apoio à Pesquisa e ao Desenvolvimento do Agronegócio</v>
      </c>
      <c r="I263" t="str">
        <f>'Inserção até 2020'!I263</f>
        <v>Fapeagro</v>
      </c>
      <c r="J263" t="str">
        <f>'Inserção até 2020'!J263</f>
        <v>Pesquisador</v>
      </c>
      <c r="K263">
        <f>'Inserção até 2020'!K263</f>
        <v>0</v>
      </c>
      <c r="L263" t="str">
        <f>'Inserção até 2020'!L263</f>
        <v>AUTARQUIAS FEDERAIS/ESTADUAIS</v>
      </c>
      <c r="M263" s="97">
        <f>'Inserção até 2020'!M263</f>
        <v>37140</v>
      </c>
      <c r="N263">
        <f>'Inserção até 2020'!N263</f>
        <v>0</v>
      </c>
    </row>
    <row r="264" spans="1:14" hidden="1" x14ac:dyDescent="0.2">
      <c r="A264" t="str">
        <f>'Inserção até 2020'!A264</f>
        <v>Dissertação</v>
      </c>
      <c r="B264" s="98">
        <f>'Inserção até 2020'!B264</f>
        <v>35209</v>
      </c>
      <c r="C264">
        <f>'Inserção até 2020'!C264</f>
        <v>0</v>
      </c>
      <c r="D264" s="97">
        <f>'Inserção até 2020'!D264</f>
        <v>0</v>
      </c>
      <c r="E264" t="str">
        <f>'Inserção até 2020'!E264</f>
        <v>João José Granate de Sá e Melo Marques</v>
      </c>
      <c r="F264" t="str">
        <f>'Inserção até 2020'!F264</f>
        <v>Nilton Curi</v>
      </c>
      <c r="G264" t="str">
        <f>'Inserção até 2020'!G264</f>
        <v xml:space="preserve">Docente </v>
      </c>
      <c r="H264" t="str">
        <f>'Inserção até 2020'!H264</f>
        <v>Universidade Federal de Lavras</v>
      </c>
      <c r="I264" t="str">
        <f>'Inserção até 2020'!I264</f>
        <v>UFLA</v>
      </c>
      <c r="J264" t="str">
        <f>'Inserção até 2020'!J264</f>
        <v>Pública</v>
      </c>
      <c r="K264">
        <f>'Inserção até 2020'!K264</f>
        <v>0</v>
      </c>
      <c r="L264">
        <f>'Inserção até 2020'!L264</f>
        <v>0</v>
      </c>
      <c r="M264" s="97">
        <f>'Inserção até 2020'!M264</f>
        <v>43889</v>
      </c>
      <c r="N264">
        <f>'Inserção até 2020'!N264</f>
        <v>0</v>
      </c>
    </row>
    <row r="265" spans="1:14" hidden="1" x14ac:dyDescent="0.2">
      <c r="A265" t="str">
        <f>'Inserção até 2020'!A265</f>
        <v>Dissertação</v>
      </c>
      <c r="B265" s="98">
        <f>'Inserção até 2020'!B265</f>
        <v>42716</v>
      </c>
      <c r="C265">
        <f>'Inserção até 2020'!C265</f>
        <v>0</v>
      </c>
      <c r="D265" s="97">
        <f>'Inserção até 2020'!D265</f>
        <v>0</v>
      </c>
      <c r="E265" t="str">
        <f>'Inserção até 2020'!E265</f>
        <v>João Marcelo de Carvalho</v>
      </c>
      <c r="F265" t="str">
        <f>'Inserção até 2020'!F265</f>
        <v>Maria Ligia de Souza Silva</v>
      </c>
      <c r="G265" t="str">
        <f>'Inserção até 2020'!G265</f>
        <v>Autônomo</v>
      </c>
      <c r="H265">
        <f>'Inserção até 2020'!H265</f>
        <v>0</v>
      </c>
      <c r="I265">
        <f>'Inserção até 2020'!I265</f>
        <v>0</v>
      </c>
      <c r="J265">
        <f>'Inserção até 2020'!J265</f>
        <v>0</v>
      </c>
      <c r="K265">
        <f>'Inserção até 2020'!K265</f>
        <v>0</v>
      </c>
      <c r="L265">
        <f>'Inserção até 2020'!L265</f>
        <v>0</v>
      </c>
      <c r="M265" s="97">
        <f>'Inserção até 2020'!M265</f>
        <v>43163</v>
      </c>
      <c r="N265" t="str">
        <f>'Inserção até 2020'!N265</f>
        <v>http://lattes.cnpq.br/0086131822028870</v>
      </c>
    </row>
    <row r="266" spans="1:14" hidden="1" x14ac:dyDescent="0.2">
      <c r="A266">
        <f>'Inserção até 2020'!A266</f>
        <v>0</v>
      </c>
      <c r="B266" s="98">
        <f>'Inserção até 2020'!B266</f>
        <v>0</v>
      </c>
      <c r="C266" t="str">
        <f>'Inserção até 2020'!C266</f>
        <v>Tese</v>
      </c>
      <c r="D266" s="97">
        <f>'Inserção até 2020'!D266</f>
        <v>44225</v>
      </c>
      <c r="E266" t="str">
        <f>'Inserção até 2020'!E266</f>
        <v>João Paulo Carneiro</v>
      </c>
      <c r="F266" t="str">
        <f>'Inserção até 2020'!F266</f>
        <v>Bruno Teixeira Ribeiro</v>
      </c>
      <c r="G266">
        <f>'Inserção até 2020'!G266</f>
        <v>0</v>
      </c>
      <c r="H266">
        <f>'Inserção até 2020'!H266</f>
        <v>0</v>
      </c>
      <c r="I266">
        <f>'Inserção até 2020'!I266</f>
        <v>0</v>
      </c>
      <c r="J266">
        <f>'Inserção até 2020'!J266</f>
        <v>0</v>
      </c>
      <c r="K266">
        <f>'Inserção até 2020'!K266</f>
        <v>0</v>
      </c>
      <c r="L266">
        <f>'Inserção até 2020'!L266</f>
        <v>0</v>
      </c>
      <c r="M266" s="97">
        <f>'Inserção até 2020'!M266</f>
        <v>0</v>
      </c>
      <c r="N266">
        <f>'Inserção até 2020'!N266</f>
        <v>0</v>
      </c>
    </row>
    <row r="267" spans="1:14" hidden="1" x14ac:dyDescent="0.2">
      <c r="A267" t="str">
        <f>'Inserção até 2020'!A267</f>
        <v>Dissertação</v>
      </c>
      <c r="B267" s="98" t="str">
        <f>'Inserção até 2020'!B267</f>
        <v>xx/xx/1987</v>
      </c>
      <c r="C267">
        <f>'Inserção até 2020'!C267</f>
        <v>0</v>
      </c>
      <c r="D267" s="97">
        <f>'Inserção até 2020'!D267</f>
        <v>0</v>
      </c>
      <c r="E267" t="str">
        <f>'Inserção até 2020'!E267</f>
        <v>João Tavares Filho</v>
      </c>
      <c r="F267" t="str">
        <f>'Inserção até 2020'!F267</f>
        <v>Antonio Marciano da Silva</v>
      </c>
      <c r="G267" t="str">
        <f>'Inserção até 2020'!G267</f>
        <v xml:space="preserve">Docente </v>
      </c>
      <c r="H267" t="str">
        <f>'Inserção até 2020'!H267</f>
        <v>Universidade Estadual de Londrina</v>
      </c>
      <c r="I267" t="str">
        <f>'Inserção até 2020'!I267</f>
        <v>UEL</v>
      </c>
      <c r="J267" t="str">
        <f>'Inserção até 2020'!J267</f>
        <v>Pública</v>
      </c>
      <c r="K267">
        <f>'Inserção até 2020'!K267</f>
        <v>0</v>
      </c>
      <c r="L267">
        <f>'Inserção até 2020'!L267</f>
        <v>0</v>
      </c>
      <c r="M267" s="97">
        <f>'Inserção até 2020'!M267</f>
        <v>43873</v>
      </c>
      <c r="N267">
        <f>'Inserção até 2020'!N267</f>
        <v>0</v>
      </c>
    </row>
    <row r="268" spans="1:14" hidden="1" x14ac:dyDescent="0.2">
      <c r="A268" t="str">
        <f>'Inserção até 2020'!A268</f>
        <v>Dissertação</v>
      </c>
      <c r="B268" s="98" t="str">
        <f>'Inserção até 2020'!B268</f>
        <v>xx/xx/1977</v>
      </c>
      <c r="C268">
        <f>'Inserção até 2020'!C268</f>
        <v>0</v>
      </c>
      <c r="D268" s="97">
        <f>'Inserção até 2020'!D268</f>
        <v>0</v>
      </c>
      <c r="E268" t="str">
        <f>'Inserção até 2020'!E268</f>
        <v>Joaquim dos Santos Machado</v>
      </c>
      <c r="F268" t="str">
        <f>'Inserção até 2020'!F268</f>
        <v>Arnoldo Junqueira Netto</v>
      </c>
      <c r="G268" t="str">
        <f>'Inserção até 2020'!G268</f>
        <v>Sem informação pós-defesa</v>
      </c>
      <c r="H268">
        <f>'Inserção até 2020'!H268</f>
        <v>0</v>
      </c>
      <c r="I268">
        <f>'Inserção até 2020'!I268</f>
        <v>0</v>
      </c>
      <c r="J268">
        <f>'Inserção até 2020'!J268</f>
        <v>0</v>
      </c>
      <c r="K268" t="str">
        <f>'Inserção até 2020'!K268</f>
        <v>Sem informação na data do levantamento</v>
      </c>
      <c r="L268">
        <f>'Inserção até 2020'!L268</f>
        <v>0</v>
      </c>
      <c r="M268" s="97" t="str">
        <f>'Inserção até 2020'!M268</f>
        <v>Sem lattes</v>
      </c>
      <c r="N268">
        <f>'Inserção até 2020'!N268</f>
        <v>0</v>
      </c>
    </row>
    <row r="269" spans="1:14" x14ac:dyDescent="0.2">
      <c r="A269" t="str">
        <f>'Inserção até 2020'!A269</f>
        <v>Dissertação</v>
      </c>
      <c r="B269" s="98" t="str">
        <f>'Inserção até 2020'!B269</f>
        <v>xx/xx/1984</v>
      </c>
      <c r="C269">
        <f>'Inserção até 2020'!C269</f>
        <v>0</v>
      </c>
      <c r="D269" s="97">
        <f>'Inserção até 2020'!D269</f>
        <v>0</v>
      </c>
      <c r="E269" t="str">
        <f>'Inserção até 2020'!E269</f>
        <v>Job Carneiro Vanderlei</v>
      </c>
      <c r="F269" t="str">
        <f>'Inserção até 2020'!F269</f>
        <v>Valdemar Faquin</v>
      </c>
      <c r="G269" t="str">
        <f>'Inserção até 2020'!G269</f>
        <v>Funcionalismo Público</v>
      </c>
      <c r="H269" t="str">
        <f>'Inserção até 2020'!H269</f>
        <v>Empresa de Assistência Técnica e Extensão Rural</v>
      </c>
      <c r="I269" t="str">
        <f>'Inserção até 2020'!I269</f>
        <v>EMATER</v>
      </c>
      <c r="J269">
        <f>'Inserção até 2020'!J269</f>
        <v>0</v>
      </c>
      <c r="K269" t="str">
        <f>'Inserção até 2020'!K269</f>
        <v>Goiás</v>
      </c>
      <c r="L269" t="str">
        <f>'Inserção até 2020'!L269</f>
        <v>EMPRESAS/INSTITUTOS ESTADUAIS DE PESQUISA</v>
      </c>
      <c r="M269" s="97">
        <f>'Inserção até 2020'!M269</f>
        <v>39765</v>
      </c>
      <c r="N269">
        <f>'Inserção até 2020'!N269</f>
        <v>0</v>
      </c>
    </row>
    <row r="270" spans="1:14" hidden="1" x14ac:dyDescent="0.2">
      <c r="A270" t="str">
        <f>'Inserção até 2020'!A270</f>
        <v>Dissertação</v>
      </c>
      <c r="B270" s="98">
        <f>'Inserção até 2020'!B270</f>
        <v>34738</v>
      </c>
      <c r="C270">
        <f>'Inserção até 2020'!C270</f>
        <v>0</v>
      </c>
      <c r="D270" s="97">
        <f>'Inserção até 2020'!D270</f>
        <v>0</v>
      </c>
      <c r="E270" t="str">
        <f>'Inserção até 2020'!E270</f>
        <v>Joel Carlos Pereira</v>
      </c>
      <c r="F270" t="str">
        <f>'Inserção até 2020'!F270</f>
        <v>Helcio Andrade</v>
      </c>
      <c r="G270" t="str">
        <f>'Inserção até 2020'!G270</f>
        <v xml:space="preserve">Docente </v>
      </c>
      <c r="H270" t="str">
        <f>'Inserção até 2020'!H270</f>
        <v>Instituto Federal do Norte de Minas Gerais</v>
      </c>
      <c r="I270" t="str">
        <f>'Inserção até 2020'!I270</f>
        <v>IFNMG</v>
      </c>
      <c r="J270" t="str">
        <f>'Inserção até 2020'!J270</f>
        <v>Pública</v>
      </c>
      <c r="K270">
        <f>'Inserção até 2020'!K270</f>
        <v>0</v>
      </c>
      <c r="L270">
        <f>'Inserção até 2020'!L270</f>
        <v>0</v>
      </c>
      <c r="M270" s="97" t="str">
        <f>'Inserção até 2020'!M270</f>
        <v>Sem lattes</v>
      </c>
      <c r="N270">
        <f>'Inserção até 2020'!N270</f>
        <v>0</v>
      </c>
    </row>
    <row r="271" spans="1:14" x14ac:dyDescent="0.2">
      <c r="A271" t="str">
        <f>'Inserção até 2020'!A271</f>
        <v>Dissertação</v>
      </c>
      <c r="B271" s="98">
        <f>'Inserção até 2020'!B271</f>
        <v>37330</v>
      </c>
      <c r="C271">
        <f>'Inserção até 2020'!C271</f>
        <v>0</v>
      </c>
      <c r="D271" s="97">
        <f>'Inserção até 2020'!D271</f>
        <v>0</v>
      </c>
      <c r="E271" t="str">
        <f>'Inserção até 2020'!E271</f>
        <v>Jonas Jacob Chiaradia</v>
      </c>
      <c r="F271" t="str">
        <f>'Inserção até 2020'!F271</f>
        <v>José Maria de Lima</v>
      </c>
      <c r="G271" t="str">
        <f>'Inserção até 2020'!G271</f>
        <v>Funcionalismo Privado</v>
      </c>
      <c r="H271" t="str">
        <f>'Inserção até 2020'!H271</f>
        <v>Biossolo Serviços Agronômicos e Ambientais Ltda</v>
      </c>
      <c r="I271">
        <f>'Inserção até 2020'!I271</f>
        <v>0</v>
      </c>
      <c r="J271">
        <f>'Inserção até 2020'!J271</f>
        <v>0</v>
      </c>
      <c r="K271">
        <f>'Inserção até 2020'!K271</f>
        <v>0</v>
      </c>
      <c r="L271">
        <f>'Inserção até 2020'!L271</f>
        <v>0</v>
      </c>
      <c r="M271" s="97">
        <f>'Inserção até 2020'!M271</f>
        <v>43564</v>
      </c>
      <c r="N271">
        <f>'Inserção até 2020'!N271</f>
        <v>0</v>
      </c>
    </row>
    <row r="272" spans="1:14" hidden="1" x14ac:dyDescent="0.2">
      <c r="A272" t="str">
        <f>'Inserção até 2020'!A272</f>
        <v>Dissertação</v>
      </c>
      <c r="B272" s="98">
        <f>'Inserção até 2020'!B272</f>
        <v>42723</v>
      </c>
      <c r="C272">
        <f>'Inserção até 2020'!C272</f>
        <v>0</v>
      </c>
      <c r="D272" s="97">
        <f>'Inserção até 2020'!D272</f>
        <v>0</v>
      </c>
      <c r="E272" t="str">
        <f>'Inserção até 2020'!E272</f>
        <v>JORDANA LUISA DE CASTRO</v>
      </c>
      <c r="F272" t="str">
        <f>'Inserção até 2020'!F272</f>
        <v>Fatima M S Moreira</v>
      </c>
      <c r="G272" t="str">
        <f>'Inserção até 2020'!G272</f>
        <v>Doutorado</v>
      </c>
      <c r="H272" t="str">
        <f>'Inserção até 2020'!H272</f>
        <v>Universidade Federal de Lavras</v>
      </c>
      <c r="I272" t="str">
        <f>'Inserção até 2020'!I272</f>
        <v>UFLA</v>
      </c>
      <c r="J272" t="str">
        <f>'Inserção até 2020'!J272</f>
        <v>Programa de Pós-Graduação em Ciência do Solo (PPGCS)</v>
      </c>
      <c r="K272">
        <f>'Inserção até 2020'!K272</f>
        <v>0</v>
      </c>
      <c r="L272">
        <f>'Inserção até 2020'!L272</f>
        <v>0</v>
      </c>
      <c r="M272" s="97">
        <f>'Inserção até 2020'!M272</f>
        <v>44041</v>
      </c>
      <c r="N272" t="str">
        <f>'Inserção até 2020'!N272</f>
        <v>http://lattes.cnpq.br/7377055165843939</v>
      </c>
    </row>
    <row r="273" spans="1:14" x14ac:dyDescent="0.2">
      <c r="A273" t="str">
        <f>'Inserção até 2020'!A273</f>
        <v>Dissertação</v>
      </c>
      <c r="B273" s="98" t="str">
        <f>'Inserção até 2020'!B273</f>
        <v>xx/xx/1988</v>
      </c>
      <c r="C273">
        <f>'Inserção até 2020'!C273</f>
        <v>0</v>
      </c>
      <c r="D273" s="97">
        <f>'Inserção até 2020'!D273</f>
        <v>0</v>
      </c>
      <c r="E273" t="str">
        <f>'Inserção até 2020'!E273</f>
        <v>Jorge Luiz Malburg</v>
      </c>
      <c r="F273" t="str">
        <f>'Inserção até 2020'!F273</f>
        <v>Janice Guedes de Carvalho</v>
      </c>
      <c r="G273" t="str">
        <f>'Inserção até 2020'!G273</f>
        <v>Funcionalismo Público</v>
      </c>
      <c r="H273" t="str">
        <f>'Inserção até 2020'!H273</f>
        <v>Empresa de Pesquisa Agropecuária e Extensão Rural de Santa Catarina</v>
      </c>
      <c r="I273" t="str">
        <f>'Inserção até 2020'!I273</f>
        <v xml:space="preserve">EPAGRI </v>
      </c>
      <c r="J273">
        <f>'Inserção até 2020'!J273</f>
        <v>0</v>
      </c>
      <c r="K273" t="str">
        <f>'Inserção até 2020'!K273</f>
        <v>Santa Catarina</v>
      </c>
      <c r="L273" t="str">
        <f>'Inserção até 2020'!L273</f>
        <v>EMPRESAS/INSTITUTOS ESTADUAIS DE PESQUISA</v>
      </c>
      <c r="M273" s="97">
        <f>'Inserção até 2020'!M273</f>
        <v>39016</v>
      </c>
      <c r="N273">
        <f>'Inserção até 2020'!N273</f>
        <v>0</v>
      </c>
    </row>
    <row r="274" spans="1:14" hidden="1" x14ac:dyDescent="0.2">
      <c r="A274" t="str">
        <f>'Inserção até 2020'!A274</f>
        <v>Dissertação</v>
      </c>
      <c r="B274" s="98">
        <f>'Inserção até 2020'!B274</f>
        <v>34572</v>
      </c>
      <c r="C274">
        <f>'Inserção até 2020'!C274</f>
        <v>0</v>
      </c>
      <c r="D274" s="97">
        <f>'Inserção até 2020'!D274</f>
        <v>0</v>
      </c>
      <c r="E274" t="str">
        <f>'Inserção até 2020'!E274</f>
        <v>José Antônio Maior Bono</v>
      </c>
      <c r="F274" t="str">
        <f>'Inserção até 2020'!F274</f>
        <v>Nilton Curi</v>
      </c>
      <c r="G274" t="str">
        <f>'Inserção até 2020'!G274</f>
        <v xml:space="preserve">Docente </v>
      </c>
      <c r="H274" t="str">
        <f>'Inserção até 2020'!H274</f>
        <v>Universidade Anhanguera Uniderp</v>
      </c>
      <c r="I274" t="str">
        <f>'Inserção até 2020'!I274</f>
        <v>Uniderp</v>
      </c>
      <c r="J274" t="str">
        <f>'Inserção até 2020'!J274</f>
        <v>Privada</v>
      </c>
      <c r="K274">
        <f>'Inserção até 2020'!K274</f>
        <v>0</v>
      </c>
      <c r="L274">
        <f>'Inserção até 2020'!L274</f>
        <v>0</v>
      </c>
      <c r="M274" s="97">
        <f>'Inserção até 2020'!M274</f>
        <v>43888</v>
      </c>
      <c r="N274">
        <f>'Inserção até 2020'!N274</f>
        <v>0</v>
      </c>
    </row>
    <row r="275" spans="1:14" x14ac:dyDescent="0.2">
      <c r="A275" t="str">
        <f>'Inserção até 2020'!A275</f>
        <v>Dissertação</v>
      </c>
      <c r="B275" s="98">
        <f>'Inserção até 2020'!B275</f>
        <v>35040</v>
      </c>
      <c r="C275">
        <f>'Inserção até 2020'!C275</f>
        <v>0</v>
      </c>
      <c r="D275" s="97">
        <f>'Inserção até 2020'!D275</f>
        <v>0</v>
      </c>
      <c r="E275" t="str">
        <f>'Inserção até 2020'!E275</f>
        <v>José Antônio Ramos Pereira</v>
      </c>
      <c r="F275" t="str">
        <f>'Inserção até 2020'!F275</f>
        <v>Romildo da Silva</v>
      </c>
      <c r="G275" t="str">
        <f>'Inserção até 2020'!G275</f>
        <v>Funcionalismo Público</v>
      </c>
      <c r="H275" t="str">
        <f>'Inserção até 2020'!H275</f>
        <v>Empresa Brasileira de Pesquisa Agropecuária</v>
      </c>
      <c r="I275" t="str">
        <f>'Inserção até 2020'!I275</f>
        <v>EMBRAPA</v>
      </c>
      <c r="J275" t="str">
        <f>'Inserção até 2020'!J275</f>
        <v>Pesquisador</v>
      </c>
      <c r="K275" t="str">
        <f>'Inserção até 2020'!K275</f>
        <v>Agrobiologia</v>
      </c>
      <c r="L275" t="str">
        <f>'Inserção até 2020'!L275</f>
        <v>AUTARQUIAS FEDERAIS/ESTADUAIS</v>
      </c>
      <c r="M275" s="97">
        <f>'Inserção até 2020'!M275</f>
        <v>38827</v>
      </c>
      <c r="N275">
        <f>'Inserção até 2020'!N275</f>
        <v>0</v>
      </c>
    </row>
    <row r="276" spans="1:14" hidden="1" x14ac:dyDescent="0.2">
      <c r="A276" t="str">
        <f>'Inserção até 2020'!A276</f>
        <v>Dissertação</v>
      </c>
      <c r="B276" s="98" t="str">
        <f>'Inserção até 2020'!B276</f>
        <v>xx/xx/1978</v>
      </c>
      <c r="C276">
        <f>'Inserção até 2020'!C276</f>
        <v>0</v>
      </c>
      <c r="D276" s="97">
        <f>'Inserção até 2020'!D276</f>
        <v>0</v>
      </c>
      <c r="E276" t="str">
        <f>'Inserção até 2020'!E276</f>
        <v>José Carlos de Oliveira</v>
      </c>
      <c r="F276" t="str">
        <f>'Inserção até 2020'!F276</f>
        <v>Victor Gonçalves Bahia</v>
      </c>
      <c r="G276" t="str">
        <f>'Inserção até 2020'!G276</f>
        <v>Sem informação pós-defesa</v>
      </c>
      <c r="H276">
        <f>'Inserção até 2020'!H276</f>
        <v>0</v>
      </c>
      <c r="I276">
        <f>'Inserção até 2020'!I276</f>
        <v>0</v>
      </c>
      <c r="J276">
        <f>'Inserção até 2020'!J276</f>
        <v>0</v>
      </c>
      <c r="K276" t="str">
        <f>'Inserção até 2020'!K276</f>
        <v>Sem informação na data do levantamento</v>
      </c>
      <c r="L276">
        <f>'Inserção até 2020'!L276</f>
        <v>0</v>
      </c>
      <c r="M276" s="97" t="str">
        <f>'Inserção até 2020'!M276</f>
        <v>Sem lattes</v>
      </c>
      <c r="N276">
        <f>'Inserção até 2020'!N276</f>
        <v>0</v>
      </c>
    </row>
    <row r="277" spans="1:14" hidden="1" x14ac:dyDescent="0.2">
      <c r="A277" t="str">
        <f>'Inserção até 2020'!A277</f>
        <v>Dissertação</v>
      </c>
      <c r="B277" s="98">
        <f>'Inserção até 2020'!B277</f>
        <v>33506</v>
      </c>
      <c r="C277">
        <f>'Inserção até 2020'!C277</f>
        <v>0</v>
      </c>
      <c r="D277" s="97">
        <f>'Inserção até 2020'!D277</f>
        <v>0</v>
      </c>
      <c r="E277" t="str">
        <f>'Inserção até 2020'!E277</f>
        <v>José Eduardo Corá</v>
      </c>
      <c r="F277" t="str">
        <f>'Inserção até 2020'!F277</f>
        <v>Alfredo Scheid Lopes</v>
      </c>
      <c r="G277" t="str">
        <f>'Inserção até 2020'!G277</f>
        <v xml:space="preserve">Docente </v>
      </c>
      <c r="H277" t="str">
        <f>'Inserção até 2020'!H277</f>
        <v>Universidade Estadual Paulista em Franca</v>
      </c>
      <c r="I277" t="str">
        <f>'Inserção até 2020'!I277</f>
        <v>UNESP</v>
      </c>
      <c r="J277" t="str">
        <f>'Inserção até 2020'!J277</f>
        <v>Pública</v>
      </c>
      <c r="K277">
        <f>'Inserção até 2020'!K277</f>
        <v>0</v>
      </c>
      <c r="L277">
        <f>'Inserção até 2020'!L277</f>
        <v>0</v>
      </c>
      <c r="M277" s="97">
        <f>'Inserção até 2020'!M277</f>
        <v>43835</v>
      </c>
      <c r="N277">
        <f>'Inserção até 2020'!N277</f>
        <v>0</v>
      </c>
    </row>
    <row r="278" spans="1:14" hidden="1" x14ac:dyDescent="0.2">
      <c r="A278">
        <f>'Inserção até 2020'!A278</f>
        <v>0</v>
      </c>
      <c r="B278" s="98">
        <f>'Inserção até 2020'!B278</f>
        <v>0</v>
      </c>
      <c r="C278" t="str">
        <f>'Inserção até 2020'!C278</f>
        <v>Tese</v>
      </c>
      <c r="D278" s="97">
        <f>'Inserção até 2020'!D278</f>
        <v>43314</v>
      </c>
      <c r="E278" t="str">
        <f>'Inserção até 2020'!E278</f>
        <v>Jose Ferreira Lustosa Filho</v>
      </c>
      <c r="F278" t="str">
        <f>'Inserção até 2020'!F278</f>
        <v>Leonidas Carrijo Azevedo Melo</v>
      </c>
      <c r="G278" t="str">
        <f>'Inserção até 2020'!G278</f>
        <v>Pós-doutorado</v>
      </c>
      <c r="H278" t="str">
        <f>'Inserção até 2020'!H278</f>
        <v>Universidade Federal de Viçosa</v>
      </c>
      <c r="I278" t="str">
        <f>'Inserção até 2020'!I278</f>
        <v>UFV</v>
      </c>
      <c r="J278">
        <f>'Inserção até 2020'!J278</f>
        <v>0</v>
      </c>
      <c r="K278">
        <f>'Inserção até 2020'!K278</f>
        <v>0</v>
      </c>
      <c r="L278">
        <f>'Inserção até 2020'!L278</f>
        <v>0</v>
      </c>
      <c r="M278" s="97">
        <f>'Inserção até 2020'!M278</f>
        <v>44271</v>
      </c>
      <c r="N278" t="str">
        <f>'Inserção até 2020'!N278</f>
        <v>http://lattes.cnpq.br/7877976995570633</v>
      </c>
    </row>
    <row r="279" spans="1:14" hidden="1" x14ac:dyDescent="0.2">
      <c r="A279" t="str">
        <f>'Inserção até 2020'!A279</f>
        <v>Dissertação</v>
      </c>
      <c r="B279" s="98">
        <f>'Inserção até 2020'!B279</f>
        <v>37733</v>
      </c>
      <c r="C279" t="str">
        <f>'Inserção até 2020'!C279</f>
        <v>Tese</v>
      </c>
      <c r="D279" s="97">
        <f>'Inserção até 2020'!D279</f>
        <v>39461</v>
      </c>
      <c r="E279" t="str">
        <f>'Inserção até 2020'!E279</f>
        <v>José Geraldo Donizetti dos Santos</v>
      </c>
      <c r="F279" t="str">
        <f>'Inserção até 2020'!F279</f>
        <v>José Oswaldo Siqueira/José Oswaldo Siqueira</v>
      </c>
      <c r="G279" t="str">
        <f>'Inserção até 2020'!G279</f>
        <v xml:space="preserve">Docente </v>
      </c>
      <c r="H279" t="str">
        <f>'Inserção até 2020'!H279</f>
        <v>Universidade Federal do Tocantins</v>
      </c>
      <c r="I279" t="str">
        <f>'Inserção até 2020'!I279</f>
        <v>UFT</v>
      </c>
      <c r="J279" t="str">
        <f>'Inserção até 2020'!J279</f>
        <v>Pública</v>
      </c>
      <c r="K279">
        <f>'Inserção até 2020'!K279</f>
        <v>0</v>
      </c>
      <c r="L279">
        <f>'Inserção até 2020'!L279</f>
        <v>0</v>
      </c>
      <c r="M279" s="97">
        <f>'Inserção até 2020'!M279</f>
        <v>44286</v>
      </c>
      <c r="N279" t="str">
        <f>'Inserção até 2020'!N279</f>
        <v>http://lattes.cnpq.br/2261202376696068</v>
      </c>
    </row>
    <row r="280" spans="1:14" hidden="1" x14ac:dyDescent="0.2">
      <c r="A280" t="str">
        <f>'Inserção até 2020'!A280</f>
        <v>Dissertação</v>
      </c>
      <c r="B280" s="98" t="str">
        <f>'Inserção até 2020'!B280</f>
        <v>xx/xx/1984</v>
      </c>
      <c r="C280">
        <f>'Inserção até 2020'!C280</f>
        <v>0</v>
      </c>
      <c r="D280" s="97">
        <f>'Inserção até 2020'!D280</f>
        <v>0</v>
      </c>
      <c r="E280" t="str">
        <f>'Inserção até 2020'!E280</f>
        <v>José Marcelo Grillo</v>
      </c>
      <c r="F280" t="str">
        <f>'Inserção até 2020'!F280</f>
        <v>João Batista Soares da Silva</v>
      </c>
      <c r="G280" t="str">
        <f>'Inserção até 2020'!G280</f>
        <v>Fora da área</v>
      </c>
      <c r="H280">
        <f>'Inserção até 2020'!H280</f>
        <v>0</v>
      </c>
      <c r="I280">
        <f>'Inserção até 2020'!I280</f>
        <v>0</v>
      </c>
      <c r="J280">
        <f>'Inserção até 2020'!J280</f>
        <v>0</v>
      </c>
      <c r="K280" t="str">
        <f>'Inserção até 2020'!K280</f>
        <v>Policial Federal</v>
      </c>
      <c r="L280">
        <f>'Inserção até 2020'!L280</f>
        <v>0</v>
      </c>
      <c r="M280" s="97" t="str">
        <f>'Inserção até 2020'!M280</f>
        <v>Sem lattes</v>
      </c>
      <c r="N280">
        <f>'Inserção até 2020'!N280</f>
        <v>0</v>
      </c>
    </row>
    <row r="281" spans="1:14" hidden="1" x14ac:dyDescent="0.2">
      <c r="A281" t="str">
        <f>'Inserção até 2020'!A281</f>
        <v>Dissertação</v>
      </c>
      <c r="B281" s="98" t="str">
        <f>'Inserção até 2020'!B281</f>
        <v>xx/xx/1987</v>
      </c>
      <c r="C281">
        <f>'Inserção até 2020'!C281</f>
        <v>0</v>
      </c>
      <c r="D281" s="97">
        <f>'Inserção até 2020'!D281</f>
        <v>0</v>
      </c>
      <c r="E281" t="str">
        <f>'Inserção até 2020'!E281</f>
        <v>José Maria de Lima</v>
      </c>
      <c r="F281" t="str">
        <f>'Inserção até 2020'!F281</f>
        <v>Nilton Curi</v>
      </c>
      <c r="G281" t="str">
        <f>'Inserção até 2020'!G281</f>
        <v>Aposentado</v>
      </c>
      <c r="H281" t="str">
        <f>'Inserção até 2020'!H281</f>
        <v>Universidade Federal de Lavras</v>
      </c>
      <c r="I281" t="str">
        <f>'Inserção até 2020'!I281</f>
        <v>UFLA</v>
      </c>
      <c r="J281">
        <f>'Inserção até 2020'!J281</f>
        <v>0</v>
      </c>
      <c r="K281">
        <f>'Inserção até 2020'!K281</f>
        <v>0</v>
      </c>
      <c r="L281">
        <f>'Inserção até 2020'!L281</f>
        <v>0</v>
      </c>
      <c r="M281" s="97">
        <f>'Inserção até 2020'!M281</f>
        <v>43888</v>
      </c>
      <c r="N281">
        <f>'Inserção até 2020'!N281</f>
        <v>0</v>
      </c>
    </row>
    <row r="282" spans="1:14" hidden="1" x14ac:dyDescent="0.2">
      <c r="A282" t="str">
        <f>'Inserção até 2020'!A282</f>
        <v>Dissertação</v>
      </c>
      <c r="B282" s="98" t="str">
        <f>'Inserção até 2020'!B282</f>
        <v>xx/xx/1988</v>
      </c>
      <c r="C282">
        <f>'Inserção até 2020'!C282</f>
        <v>0</v>
      </c>
      <c r="D282" s="97">
        <f>'Inserção até 2020'!D282</f>
        <v>0</v>
      </c>
      <c r="E282" t="str">
        <f>'Inserção até 2020'!E282</f>
        <v>José Marques Junior</v>
      </c>
      <c r="F282" t="str">
        <f>'Inserção até 2020'!F282</f>
        <v>Nilton Curi</v>
      </c>
      <c r="G282" t="str">
        <f>'Inserção até 2020'!G282</f>
        <v xml:space="preserve">Docente </v>
      </c>
      <c r="H282" t="str">
        <f>'Inserção até 2020'!H282</f>
        <v>Universidade Estadual Paulista em Franca</v>
      </c>
      <c r="I282" t="str">
        <f>'Inserção até 2020'!I282</f>
        <v>UNESP</v>
      </c>
      <c r="J282" t="str">
        <f>'Inserção até 2020'!J282</f>
        <v>Pública</v>
      </c>
      <c r="K282" t="str">
        <f>'Inserção até 2020'!K282</f>
        <v>Docente Adjunto (Livre-Docente) FCAV, Campus Jaboticabal</v>
      </c>
      <c r="L282">
        <f>'Inserção até 2020'!L282</f>
        <v>0</v>
      </c>
      <c r="M282" s="97">
        <f>'Inserção até 2020'!M282</f>
        <v>43805</v>
      </c>
      <c r="N282">
        <f>'Inserção até 2020'!N282</f>
        <v>0</v>
      </c>
    </row>
    <row r="283" spans="1:14" hidden="1" x14ac:dyDescent="0.2">
      <c r="A283" t="str">
        <f>'Inserção até 2020'!A283</f>
        <v>Dissertação</v>
      </c>
      <c r="B283" s="98" t="str">
        <f>'Inserção até 2020'!B283</f>
        <v>xx/xx/1977</v>
      </c>
      <c r="C283">
        <f>'Inserção até 2020'!C283</f>
        <v>0</v>
      </c>
      <c r="D283" s="97">
        <f>'Inserção até 2020'!D283</f>
        <v>0</v>
      </c>
      <c r="E283" t="str">
        <f>'Inserção até 2020'!E283</f>
        <v>José Pedro de Araújo</v>
      </c>
      <c r="F283" t="str">
        <f>'Inserção até 2020'!F283</f>
        <v>Geraldo Aparecido de Aquino Guedes</v>
      </c>
      <c r="G283" t="str">
        <f>'Inserção até 2020'!G283</f>
        <v>Sem informação pós-defesa</v>
      </c>
      <c r="H283">
        <f>'Inserção até 2020'!H283</f>
        <v>0</v>
      </c>
      <c r="I283">
        <f>'Inserção até 2020'!I283</f>
        <v>0</v>
      </c>
      <c r="J283">
        <f>'Inserção até 2020'!J283</f>
        <v>0</v>
      </c>
      <c r="K283">
        <f>'Inserção até 2020'!K283</f>
        <v>0</v>
      </c>
      <c r="L283">
        <f>'Inserção até 2020'!L283</f>
        <v>0</v>
      </c>
      <c r="M283" s="97" t="str">
        <f>'Inserção até 2020'!M283</f>
        <v>Não possui Currículo Lattes</v>
      </c>
      <c r="N283">
        <f>'Inserção até 2020'!N283</f>
        <v>0</v>
      </c>
    </row>
    <row r="284" spans="1:14" x14ac:dyDescent="0.2">
      <c r="A284" t="str">
        <f>'Inserção até 2020'!A284</f>
        <v>Dissertação</v>
      </c>
      <c r="B284" s="98">
        <f>'Inserção até 2020'!B284</f>
        <v>34306</v>
      </c>
      <c r="C284">
        <f>'Inserção até 2020'!C284</f>
        <v>0</v>
      </c>
      <c r="D284" s="97">
        <f>'Inserção até 2020'!D284</f>
        <v>0</v>
      </c>
      <c r="E284" t="str">
        <f>'Inserção até 2020'!E284</f>
        <v>Jose Pereira da Silva Junior</v>
      </c>
      <c r="F284" t="str">
        <f>'Inserção até 2020'!F284</f>
        <v>José Oswaldo Siqueira</v>
      </c>
      <c r="G284" t="str">
        <f>'Inserção até 2020'!G284</f>
        <v>Funcionalismo Público</v>
      </c>
      <c r="H284" t="str">
        <f>'Inserção até 2020'!H284</f>
        <v>Empresa Brasileira de Pesquisa Agropecuária</v>
      </c>
      <c r="I284" t="str">
        <f>'Inserção até 2020'!I284</f>
        <v>EMBRAPA</v>
      </c>
      <c r="J284" t="str">
        <f>'Inserção até 2020'!J284</f>
        <v>Pesquisador</v>
      </c>
      <c r="K284" t="str">
        <f>'Inserção até 2020'!K284</f>
        <v>Trigo</v>
      </c>
      <c r="L284" t="str">
        <f>'Inserção até 2020'!L284</f>
        <v>AUTARQUIAS FEDERAIS/ESTADUAIS</v>
      </c>
      <c r="M284" s="97">
        <f>'Inserção até 2020'!M284</f>
        <v>42913</v>
      </c>
      <c r="N284">
        <f>'Inserção até 2020'!N284</f>
        <v>0</v>
      </c>
    </row>
    <row r="285" spans="1:14" hidden="1" x14ac:dyDescent="0.2">
      <c r="A285">
        <f>'Inserção até 2020'!A285</f>
        <v>0</v>
      </c>
      <c r="B285" s="98">
        <f>'Inserção até 2020'!B285</f>
        <v>0</v>
      </c>
      <c r="C285" t="str">
        <f>'Inserção até 2020'!C285</f>
        <v>Tese</v>
      </c>
      <c r="D285" s="97">
        <f>'Inserção até 2020'!D285</f>
        <v>38593</v>
      </c>
      <c r="E285" t="str">
        <f>'Inserção até 2020'!E285</f>
        <v>José Roberto de Sá</v>
      </c>
      <c r="F285" t="str">
        <f>'Inserção até 2020'!F285</f>
        <v>Janice Guedes de Carvalho</v>
      </c>
      <c r="G285" t="str">
        <f>'Inserção até 2020'!G285</f>
        <v xml:space="preserve">Docente </v>
      </c>
      <c r="H285" t="str">
        <f>'Inserção até 2020'!H285</f>
        <v>Universidade Estadual Vale do Acaraú</v>
      </c>
      <c r="I285" t="str">
        <f>'Inserção até 2020'!I285</f>
        <v>UVA</v>
      </c>
      <c r="J285" t="str">
        <f>'Inserção até 2020'!J285</f>
        <v>Pública</v>
      </c>
      <c r="K285">
        <f>'Inserção até 2020'!K285</f>
        <v>0</v>
      </c>
      <c r="L285">
        <f>'Inserção até 2020'!L285</f>
        <v>0</v>
      </c>
      <c r="M285" s="97">
        <f>'Inserção até 2020'!M285</f>
        <v>43894</v>
      </c>
      <c r="N285">
        <f>'Inserção até 2020'!N285</f>
        <v>0</v>
      </c>
    </row>
    <row r="286" spans="1:14" hidden="1" x14ac:dyDescent="0.2">
      <c r="A286">
        <f>'Inserção até 2020'!A286</f>
        <v>0</v>
      </c>
      <c r="B286" s="98">
        <f>'Inserção até 2020'!B286</f>
        <v>0</v>
      </c>
      <c r="C286" t="str">
        <f>'Inserção até 2020'!C286</f>
        <v>Tese</v>
      </c>
      <c r="D286" s="97">
        <f>'Inserção até 2020'!D286</f>
        <v>36574</v>
      </c>
      <c r="E286" t="str">
        <f>'Inserção até 2020'!E286</f>
        <v>José Romilson Paes de Miranda</v>
      </c>
      <c r="F286" t="str">
        <f>'Inserção até 2020'!F286</f>
        <v>Janice Guedes de Carvalho</v>
      </c>
      <c r="G286" t="str">
        <f>'Inserção até 2020'!G286</f>
        <v xml:space="preserve">Docente </v>
      </c>
      <c r="H286" t="str">
        <f>'Inserção até 2020'!H286</f>
        <v>Universidade Federal de Campina Grande</v>
      </c>
      <c r="I286" t="str">
        <f>'Inserção até 2020'!I286</f>
        <v>UFCG</v>
      </c>
      <c r="J286" t="str">
        <f>'Inserção até 2020'!J286</f>
        <v>Pública</v>
      </c>
      <c r="K286">
        <f>'Inserção até 2020'!K286</f>
        <v>0</v>
      </c>
      <c r="L286">
        <f>'Inserção até 2020'!L286</f>
        <v>0</v>
      </c>
      <c r="M286" s="97">
        <f>'Inserção até 2020'!M286</f>
        <v>41387</v>
      </c>
      <c r="N286">
        <f>'Inserção até 2020'!N286</f>
        <v>0</v>
      </c>
    </row>
    <row r="287" spans="1:14" x14ac:dyDescent="0.2">
      <c r="A287">
        <f>'Inserção até 2020'!A287</f>
        <v>0</v>
      </c>
      <c r="B287" s="98">
        <f>'Inserção até 2020'!B287</f>
        <v>0</v>
      </c>
      <c r="C287" t="str">
        <f>'Inserção até 2020'!C287</f>
        <v>Tese</v>
      </c>
      <c r="D287" s="97">
        <f>'Inserção até 2020'!D287</f>
        <v>38190</v>
      </c>
      <c r="E287" t="str">
        <f>'Inserção até 2020'!E287</f>
        <v>Jose Tadeu Alves da Silva</v>
      </c>
      <c r="F287" t="str">
        <f>'Inserção até 2020'!F287</f>
        <v>Janice Guedes de Carvalho</v>
      </c>
      <c r="G287" t="str">
        <f>'Inserção até 2020'!G287</f>
        <v>Funcionalismo Público</v>
      </c>
      <c r="H287" t="str">
        <f>'Inserção até 2020'!H287</f>
        <v>Empresa de Pesquisa Agropecuária de Minas Gerais</v>
      </c>
      <c r="I287" t="str">
        <f>'Inserção até 2020'!I287</f>
        <v>EPAMIG</v>
      </c>
      <c r="J287" t="str">
        <f>'Inserção até 2020'!J287</f>
        <v>Pesquisador</v>
      </c>
      <c r="K287">
        <f>'Inserção até 2020'!K287</f>
        <v>0</v>
      </c>
      <c r="L287" t="str">
        <f>'Inserção até 2020'!L287</f>
        <v>EMPRESAS/INSTITUTOS ESTADUAIS DE PESQUISA</v>
      </c>
      <c r="M287" s="97">
        <f>'Inserção até 2020'!M287</f>
        <v>43377</v>
      </c>
      <c r="N287">
        <f>'Inserção até 2020'!N287</f>
        <v>0</v>
      </c>
    </row>
    <row r="288" spans="1:14" hidden="1" x14ac:dyDescent="0.2">
      <c r="A288" t="str">
        <f>'Inserção até 2020'!A288</f>
        <v>Dissertação</v>
      </c>
      <c r="B288" s="98">
        <f>'Inserção até 2020'!B288</f>
        <v>38415</v>
      </c>
      <c r="C288" t="str">
        <f>'Inserção até 2020'!C288</f>
        <v>Tese</v>
      </c>
      <c r="D288" s="97">
        <f>'Inserção até 2020'!D288</f>
        <v>39637</v>
      </c>
      <c r="E288" t="str">
        <f>'Inserção até 2020'!E288</f>
        <v>José Zilton Lopes Santos</v>
      </c>
      <c r="F288" t="str">
        <f>'Inserção até 2020'!F288</f>
        <v>Antonio Eduardo Furtini Neto/Antonio Eduardo Furtini Neto</v>
      </c>
      <c r="G288" t="str">
        <f>'Inserção até 2020'!G288</f>
        <v xml:space="preserve">Docente </v>
      </c>
      <c r="H288" t="str">
        <f>'Inserção até 2020'!H288</f>
        <v>Universidade Federal do Amazonas</v>
      </c>
      <c r="I288" t="str">
        <f>'Inserção até 2020'!I288</f>
        <v>UFAM</v>
      </c>
      <c r="J288" t="str">
        <f>'Inserção até 2020'!J288</f>
        <v>Pública</v>
      </c>
      <c r="K288">
        <f>'Inserção até 2020'!K288</f>
        <v>0</v>
      </c>
      <c r="L288">
        <f>'Inserção até 2020'!L288</f>
        <v>0</v>
      </c>
      <c r="M288" s="97">
        <f>'Inserção até 2020'!M288</f>
        <v>43660</v>
      </c>
      <c r="N288" t="str">
        <f>'Inserção até 2020'!N288</f>
        <v>http://lattes.cnpq.br/0000415998871219</v>
      </c>
    </row>
    <row r="289" spans="1:14" x14ac:dyDescent="0.2">
      <c r="A289" t="str">
        <f>'Inserção até 2020'!A289</f>
        <v>Dissertação</v>
      </c>
      <c r="B289" s="98">
        <f>'Inserção até 2020'!B289</f>
        <v>42256</v>
      </c>
      <c r="C289" t="str">
        <f>'Inserção até 2020'!C289</f>
        <v>Tese</v>
      </c>
      <c r="D289" s="97">
        <f>'Inserção até 2020'!D289</f>
        <v>43736</v>
      </c>
      <c r="E289" t="str">
        <f>'Inserção até 2020'!E289</f>
        <v>Josimar Henrique de Lima Lessa</v>
      </c>
      <c r="F289" t="str">
        <f>'Inserção até 2020'!F289</f>
        <v>Guilherme Lopes</v>
      </c>
      <c r="G289" t="str">
        <f>'Inserção até 2020'!G289</f>
        <v>Funcionalismo Privado</v>
      </c>
      <c r="H289" t="str">
        <f>'Inserção até 2020'!H289</f>
        <v>Agroteste</v>
      </c>
      <c r="I289">
        <f>'Inserção até 2020'!I289</f>
        <v>0</v>
      </c>
      <c r="J289" t="str">
        <f>'Inserção até 2020'!J289</f>
        <v>Pesquisa e desenvolvimento</v>
      </c>
      <c r="K289">
        <f>'Inserção até 2020'!K289</f>
        <v>0</v>
      </c>
      <c r="L289">
        <f>'Inserção até 2020'!L289</f>
        <v>0</v>
      </c>
      <c r="M289" s="97">
        <f>'Inserção até 2020'!M289</f>
        <v>44021</v>
      </c>
      <c r="N289" t="str">
        <f>'Inserção até 2020'!N289</f>
        <v>http://lattes.cnpq.br/3461219788080946</v>
      </c>
    </row>
    <row r="290" spans="1:14" hidden="1" x14ac:dyDescent="0.2">
      <c r="A290" t="str">
        <f>'Inserção até 2020'!A290</f>
        <v>Dissertação</v>
      </c>
      <c r="B290" s="98">
        <f>'Inserção até 2020'!B290</f>
        <v>38540</v>
      </c>
      <c r="C290" t="str">
        <f>'Inserção até 2020'!C290</f>
        <v>Tese</v>
      </c>
      <c r="D290" s="97">
        <f>'Inserção até 2020'!D290</f>
        <v>39661</v>
      </c>
      <c r="E290" t="str">
        <f>'Inserção até 2020'!E290</f>
        <v>Josinaldo Lopes Araújo</v>
      </c>
      <c r="F290" t="str">
        <f>'Inserção até 2020'!F290</f>
        <v>Valdemar Faquin/Valdemar Faquin</v>
      </c>
      <c r="G290" t="str">
        <f>'Inserção até 2020'!G290</f>
        <v xml:space="preserve">Docente </v>
      </c>
      <c r="H290" t="str">
        <f>'Inserção até 2020'!H290</f>
        <v>Universidade Federal de Campina Grande</v>
      </c>
      <c r="I290" t="str">
        <f>'Inserção até 2020'!I290</f>
        <v>UFCG</v>
      </c>
      <c r="J290" t="str">
        <f>'Inserção até 2020'!J290</f>
        <v>Pública</v>
      </c>
      <c r="K290" t="str">
        <f>'Inserção até 2020'!K290</f>
        <v>Docente Associado</v>
      </c>
      <c r="L290">
        <f>'Inserção até 2020'!L290</f>
        <v>0</v>
      </c>
      <c r="M290" s="97">
        <f>'Inserção até 2020'!M290</f>
        <v>44326</v>
      </c>
      <c r="N290" t="str">
        <f>'Inserção até 2020'!N290</f>
        <v>https://orcid.org/0000-0003-4669-6114</v>
      </c>
    </row>
    <row r="291" spans="1:14" x14ac:dyDescent="0.2">
      <c r="A291" t="str">
        <f>'Inserção até 2020'!A291</f>
        <v>Dissertação</v>
      </c>
      <c r="B291" s="98">
        <f>'Inserção até 2020'!B291</f>
        <v>37336</v>
      </c>
      <c r="C291">
        <f>'Inserção até 2020'!C291</f>
        <v>0</v>
      </c>
      <c r="D291" s="97">
        <f>'Inserção até 2020'!D291</f>
        <v>0</v>
      </c>
      <c r="E291" t="str">
        <f>'Inserção até 2020'!E291</f>
        <v>Juciane Silva da Motta</v>
      </c>
      <c r="F291" t="str">
        <f>'Inserção até 2020'!F291</f>
        <v>Fatima Maria de Souza Moreira</v>
      </c>
      <c r="G291" t="str">
        <f>'Inserção até 2020'!G291</f>
        <v>Funcionalismo Público</v>
      </c>
      <c r="H291" t="str">
        <f>'Inserção até 2020'!H291</f>
        <v>Companhia Espírito Santense de Saneamento</v>
      </c>
      <c r="I291" t="str">
        <f>'Inserção até 2020'!I291</f>
        <v>CESAN</v>
      </c>
      <c r="J291">
        <f>'Inserção até 2020'!J291</f>
        <v>0</v>
      </c>
      <c r="K291" t="str">
        <f>'Inserção até 2020'!K291</f>
        <v>empresa saneamento ES</v>
      </c>
      <c r="L291" t="str">
        <f>'Inserção até 2020'!L291</f>
        <v>SOCIEDADE DE ECONOMIA MISTA</v>
      </c>
      <c r="M291" s="97">
        <f>'Inserção até 2020'!M291</f>
        <v>36678</v>
      </c>
      <c r="N291">
        <f>'Inserção até 2020'!N291</f>
        <v>0</v>
      </c>
    </row>
    <row r="292" spans="1:14" hidden="1" x14ac:dyDescent="0.2">
      <c r="A292" t="str">
        <f>'Inserção até 2020'!A292</f>
        <v>Dissertação</v>
      </c>
      <c r="B292" s="98">
        <f>'Inserção até 2020'!B292</f>
        <v>40599</v>
      </c>
      <c r="C292" t="str">
        <f>'Inserção até 2020'!C292</f>
        <v>Tese</v>
      </c>
      <c r="D292" s="97">
        <f>'Inserção até 2020'!D292</f>
        <v>41893</v>
      </c>
      <c r="E292" t="str">
        <f>'Inserção até 2020'!E292</f>
        <v>Julian Junio de Jésus Lacerda</v>
      </c>
      <c r="F292" t="str">
        <f>'Inserção até 2020'!F292</f>
        <v>Antonio Eduardo Furtini Neto/Antonio Eduardo Furtini Neto</v>
      </c>
      <c r="G292" t="str">
        <f>'Inserção até 2020'!G292</f>
        <v xml:space="preserve">Docente </v>
      </c>
      <c r="H292" t="str">
        <f>'Inserção até 2020'!H292</f>
        <v>Universidade Federal do Piauí</v>
      </c>
      <c r="I292" t="str">
        <f>'Inserção até 2020'!I292</f>
        <v>UFPI</v>
      </c>
      <c r="J292" t="str">
        <f>'Inserção até 2020'!J292</f>
        <v>Pública</v>
      </c>
      <c r="K292" t="str">
        <f>'Inserção até 2020'!K292</f>
        <v>Docente Adjunto</v>
      </c>
      <c r="L292">
        <f>'Inserção até 2020'!L292</f>
        <v>0</v>
      </c>
      <c r="M292" s="97">
        <f>'Inserção até 2020'!M292</f>
        <v>44252</v>
      </c>
      <c r="N292" t="str">
        <f>'Inserção até 2020'!N292</f>
        <v>http://lattes.cnpq.br/9739783015056573</v>
      </c>
    </row>
    <row r="293" spans="1:14" hidden="1" x14ac:dyDescent="0.2">
      <c r="A293" t="str">
        <f>'Inserção até 2020'!A293</f>
        <v>Dissertação</v>
      </c>
      <c r="B293" s="98">
        <f>'Inserção até 2020'!B293</f>
        <v>42996</v>
      </c>
      <c r="C293">
        <f>'Inserção até 2020'!C293</f>
        <v>0</v>
      </c>
      <c r="D293" s="97">
        <f>'Inserção até 2020'!D293</f>
        <v>0</v>
      </c>
      <c r="E293" t="str">
        <f>'Inserção até 2020'!E293</f>
        <v>Juliana Volpi Emrich Pinto</v>
      </c>
      <c r="F293" t="str">
        <f>'Inserção até 2020'!F293</f>
        <v>Fatima Maria de Souza Moreira</v>
      </c>
      <c r="G293" t="str">
        <f>'Inserção até 2020'!G293</f>
        <v>Fora da área</v>
      </c>
      <c r="H293">
        <f>'Inserção até 2020'!H293</f>
        <v>0</v>
      </c>
      <c r="I293">
        <f>'Inserção até 2020'!I293</f>
        <v>0</v>
      </c>
      <c r="J293">
        <f>'Inserção até 2020'!J293</f>
        <v>0</v>
      </c>
      <c r="K293" t="str">
        <f>'Inserção até 2020'!K293</f>
        <v>Fora da área de Ciência do Solo</v>
      </c>
      <c r="L293">
        <f>'Inserção até 2020'!L293</f>
        <v>0</v>
      </c>
      <c r="M293" s="97">
        <f>'Inserção até 2020'!M293</f>
        <v>43521</v>
      </c>
      <c r="N293" t="str">
        <f>'Inserção até 2020'!N293</f>
        <v>http://lattes.cnpq.br/8949253976604123</v>
      </c>
    </row>
    <row r="294" spans="1:14" x14ac:dyDescent="0.2">
      <c r="A294" t="str">
        <f>'Inserção até 2020'!A294</f>
        <v>Dissertação</v>
      </c>
      <c r="B294" s="98">
        <f>'Inserção até 2020'!B294</f>
        <v>38121</v>
      </c>
      <c r="C294">
        <f>'Inserção até 2020'!C294</f>
        <v>0</v>
      </c>
      <c r="D294" s="97">
        <f>'Inserção até 2020'!D294</f>
        <v>0</v>
      </c>
      <c r="E294" t="str">
        <f>'Inserção até 2020'!E294</f>
        <v>Juliano dos Santos Malty</v>
      </c>
      <c r="F294" t="str">
        <f>'Inserção até 2020'!F294</f>
        <v>José Oswaldo Siqueira</v>
      </c>
      <c r="G294" t="str">
        <f>'Inserção até 2020'!G294</f>
        <v>Funcionalismo Público</v>
      </c>
      <c r="H294" t="str">
        <f>'Inserção até 2020'!H294</f>
        <v>Agência Nacional de Vigilância Sanitária</v>
      </c>
      <c r="I294" t="str">
        <f>'Inserção até 2020'!I294</f>
        <v>Anvisa</v>
      </c>
      <c r="J294" t="str">
        <f>'Inserção até 2020'!J294</f>
        <v>Servidor Público</v>
      </c>
      <c r="K294">
        <f>'Inserção até 2020'!K294</f>
        <v>0</v>
      </c>
      <c r="L294" t="str">
        <f>'Inserção até 2020'!L294</f>
        <v>AUTARQUIAS FEDERAIS/ESTADUAIS</v>
      </c>
      <c r="M294" s="97">
        <f>'Inserção até 2020'!M294</f>
        <v>42269</v>
      </c>
      <c r="N294">
        <f>'Inserção até 2020'!N294</f>
        <v>0</v>
      </c>
    </row>
    <row r="295" spans="1:14" hidden="1" x14ac:dyDescent="0.2">
      <c r="A295" t="str">
        <f>'Inserção até 2020'!A295</f>
        <v>Dissertação</v>
      </c>
      <c r="B295" s="98">
        <f>'Inserção até 2020'!B295</f>
        <v>36413</v>
      </c>
      <c r="C295" t="str">
        <f>'Inserção até 2020'!C295</f>
        <v>Tese</v>
      </c>
      <c r="D295" s="97">
        <f>'Inserção até 2020'!D295</f>
        <v>0</v>
      </c>
      <c r="E295" t="str">
        <f>'Inserção até 2020'!E295</f>
        <v>Júlio César Azevedo Nóbrega</v>
      </c>
      <c r="F295" t="str">
        <f>'Inserção até 2020'!F295</f>
        <v>José Maria de Lima/José Maria de Lima</v>
      </c>
      <c r="G295" t="str">
        <f>'Inserção até 2020'!G295</f>
        <v xml:space="preserve">Docente </v>
      </c>
      <c r="H295" t="str">
        <f>'Inserção até 2020'!H295</f>
        <v>Universidade Federal do Recôncavo da Bahia</v>
      </c>
      <c r="I295" t="str">
        <f>'Inserção até 2020'!I295</f>
        <v>UFRB</v>
      </c>
      <c r="J295" t="str">
        <f>'Inserção até 2020'!J295</f>
        <v>Pública</v>
      </c>
      <c r="K295">
        <f>'Inserção até 2020'!K295</f>
        <v>0</v>
      </c>
      <c r="L295">
        <f>'Inserção até 2020'!L295</f>
        <v>0</v>
      </c>
      <c r="M295" s="97">
        <f>'Inserção até 2020'!M295</f>
        <v>43881</v>
      </c>
      <c r="N295">
        <f>'Inserção até 2020'!N295</f>
        <v>0</v>
      </c>
    </row>
    <row r="296" spans="1:14" x14ac:dyDescent="0.2">
      <c r="A296" t="str">
        <f>'Inserção até 2020'!A296</f>
        <v>Dissertação</v>
      </c>
      <c r="B296" s="98">
        <f>'Inserção até 2020'!B296</f>
        <v>35639</v>
      </c>
      <c r="C296" t="str">
        <f>'Inserção até 2020'!C296</f>
        <v>Tese</v>
      </c>
      <c r="D296" s="97">
        <f>'Inserção até 2020'!D296</f>
        <v>0</v>
      </c>
      <c r="E296" t="str">
        <f>'Inserção até 2020'!E296</f>
        <v>Júlio César Bertoni</v>
      </c>
      <c r="F296" t="str">
        <f>'Inserção até 2020'!F296</f>
        <v>Francisco Sandro Rodrigues Holanda/Luiz Roberto Guimarães Guilherme</v>
      </c>
      <c r="G296" t="str">
        <f>'Inserção até 2020'!G296</f>
        <v>Funcionalismo Privado</v>
      </c>
      <c r="H296" t="str">
        <f>'Inserção até 2020'!H296</f>
        <v>Adama</v>
      </c>
      <c r="I296">
        <f>'Inserção até 2020'!I296</f>
        <v>0</v>
      </c>
      <c r="J296">
        <f>'Inserção até 2020'!J296</f>
        <v>0</v>
      </c>
      <c r="K296">
        <f>'Inserção até 2020'!K296</f>
        <v>0</v>
      </c>
      <c r="L296">
        <f>'Inserção até 2020'!L296</f>
        <v>0</v>
      </c>
      <c r="M296" s="97">
        <f>'Inserção até 2020'!M296</f>
        <v>37329</v>
      </c>
      <c r="N296">
        <f>'Inserção até 2020'!N296</f>
        <v>0</v>
      </c>
    </row>
    <row r="297" spans="1:14" x14ac:dyDescent="0.2">
      <c r="A297" t="str">
        <f>'Inserção até 2020'!A297</f>
        <v>Dissertação</v>
      </c>
      <c r="B297" s="98">
        <f>'Inserção até 2020'!B297</f>
        <v>34284</v>
      </c>
      <c r="C297">
        <f>'Inserção até 2020'!C297</f>
        <v>0</v>
      </c>
      <c r="D297" s="97">
        <f>'Inserção até 2020'!D297</f>
        <v>0</v>
      </c>
      <c r="E297" t="str">
        <f>'Inserção até 2020'!E297</f>
        <v>Júlio Cezar Franchini Santos</v>
      </c>
      <c r="F297" t="str">
        <f>'Inserção até 2020'!F297</f>
        <v>Mozart Martins Ferreira</v>
      </c>
      <c r="G297" t="str">
        <f>'Inserção até 2020'!G297</f>
        <v>Funcionalismo Público</v>
      </c>
      <c r="H297" t="str">
        <f>'Inserção até 2020'!H297</f>
        <v>Empresa Brasileira de Pesquisa Agropecuária</v>
      </c>
      <c r="I297" t="str">
        <f>'Inserção até 2020'!I297</f>
        <v>EMBRAPA</v>
      </c>
      <c r="J297" t="str">
        <f>'Inserção até 2020'!J297</f>
        <v>Pesquisador</v>
      </c>
      <c r="K297" t="str">
        <f>'Inserção até 2020'!K297</f>
        <v>Soja</v>
      </c>
      <c r="L297" t="str">
        <f>'Inserção até 2020'!L297</f>
        <v>AUTARQUIAS FEDERAIS/ESTADUAIS</v>
      </c>
      <c r="M297" s="97">
        <f>'Inserção até 2020'!M297</f>
        <v>43901</v>
      </c>
      <c r="N297">
        <f>'Inserção até 2020'!N297</f>
        <v>0</v>
      </c>
    </row>
    <row r="298" spans="1:14" hidden="1" x14ac:dyDescent="0.2">
      <c r="A298" t="str">
        <f>'Inserção até 2020'!A298</f>
        <v>Dissertação</v>
      </c>
      <c r="B298" s="98">
        <f>'Inserção até 2020'!B298</f>
        <v>0</v>
      </c>
      <c r="C298" t="str">
        <f>'Inserção até 2020'!C298</f>
        <v>Tese</v>
      </c>
      <c r="D298" s="97">
        <f>'Inserção até 2020'!D298</f>
        <v>40003</v>
      </c>
      <c r="E298" t="str">
        <f>'Inserção até 2020'!E298</f>
        <v>Junior Cesar Avanzi</v>
      </c>
      <c r="F298" t="str">
        <f>'Inserção até 2020'!F298</f>
        <v>Marx Leandro Naves Silva/Marx Leandro Naves Silva</v>
      </c>
      <c r="G298" t="str">
        <f>'Inserção até 2020'!G298</f>
        <v xml:space="preserve">Docente </v>
      </c>
      <c r="H298" t="str">
        <f>'Inserção até 2020'!H298</f>
        <v>Universidade Federal de Lavras</v>
      </c>
      <c r="I298" t="str">
        <f>'Inserção até 2020'!I298</f>
        <v>UFLA</v>
      </c>
      <c r="J298" t="str">
        <f>'Inserção até 2020'!J298</f>
        <v>Pública</v>
      </c>
      <c r="K298" t="str">
        <f>'Inserção até 2020'!K298</f>
        <v>Adjunto</v>
      </c>
      <c r="L298">
        <f>'Inserção até 2020'!L298</f>
        <v>0</v>
      </c>
      <c r="M298" s="97">
        <f>'Inserção até 2020'!M298</f>
        <v>44322</v>
      </c>
      <c r="N298" t="str">
        <f>'Inserção até 2020'!N298</f>
        <v>http://lattes.cnpq.br/5754693004453171</v>
      </c>
    </row>
    <row r="299" spans="1:14" hidden="1" x14ac:dyDescent="0.2">
      <c r="A299" t="str">
        <f>'Inserção até 2020'!A299</f>
        <v>Dissertação</v>
      </c>
      <c r="B299" s="98" t="str">
        <f>'Inserção até 2020'!B299</f>
        <v>xx/xx/1987</v>
      </c>
      <c r="C299">
        <f>'Inserção até 2020'!C299</f>
        <v>0</v>
      </c>
      <c r="D299" s="97">
        <f>'Inserção até 2020'!D299</f>
        <v>0</v>
      </c>
      <c r="E299" t="str">
        <f>'Inserção até 2020'!E299</f>
        <v>Jussara Borges Regitano</v>
      </c>
      <c r="F299" t="str">
        <f>'Inserção até 2020'!F299</f>
        <v>Alfredo Scheid Lopes</v>
      </c>
      <c r="G299" t="str">
        <f>'Inserção até 2020'!G299</f>
        <v xml:space="preserve">Docente </v>
      </c>
      <c r="H299" t="str">
        <f>'Inserção até 2020'!H299</f>
        <v>Universidade de São Paulo</v>
      </c>
      <c r="I299" t="str">
        <f>'Inserção até 2020'!I299</f>
        <v>USP</v>
      </c>
      <c r="J299" t="str">
        <f>'Inserção até 2020'!J299</f>
        <v>Pública</v>
      </c>
      <c r="K299" t="str">
        <f>'Inserção até 2020'!K299</f>
        <v>Docente ESALq</v>
      </c>
      <c r="L299">
        <f>'Inserção até 2020'!L299</f>
        <v>0</v>
      </c>
      <c r="M299" s="97">
        <f>'Inserção até 2020'!M299</f>
        <v>43901</v>
      </c>
      <c r="N299">
        <f>'Inserção até 2020'!N299</f>
        <v>0</v>
      </c>
    </row>
    <row r="300" spans="1:14" hidden="1" x14ac:dyDescent="0.2">
      <c r="A300">
        <f>'Inserção até 2020'!A300</f>
        <v>0</v>
      </c>
      <c r="B300" s="98">
        <f>'Inserção até 2020'!B300</f>
        <v>0</v>
      </c>
      <c r="C300" t="str">
        <f>'Inserção até 2020'!C300</f>
        <v>Tese</v>
      </c>
      <c r="D300" s="97">
        <f>'Inserção até 2020'!D300</f>
        <v>39514</v>
      </c>
      <c r="E300" t="str">
        <f>'Inserção até 2020'!E300</f>
        <v>Jussara Ellen Morais Frazao</v>
      </c>
      <c r="F300" t="str">
        <f>'Inserção até 2020'!F300</f>
        <v>Janice Guedes de Carvalho</v>
      </c>
      <c r="G300" t="str">
        <f>'Inserção até 2020'!G300</f>
        <v xml:space="preserve">Docente </v>
      </c>
      <c r="H300" t="str">
        <f>'Inserção até 2020'!H300</f>
        <v>Universidade Federal da Paraíba</v>
      </c>
      <c r="I300" t="str">
        <f>'Inserção até 2020'!I300</f>
        <v>UFPB</v>
      </c>
      <c r="J300" t="str">
        <f>'Inserção até 2020'!J300</f>
        <v>Pública</v>
      </c>
      <c r="K300">
        <f>'Inserção até 2020'!K300</f>
        <v>0</v>
      </c>
      <c r="L300">
        <f>'Inserção até 2020'!L300</f>
        <v>0</v>
      </c>
      <c r="M300" s="97">
        <f>'Inserção até 2020'!M300</f>
        <v>43752</v>
      </c>
      <c r="N300" t="str">
        <f>'Inserção até 2020'!N300</f>
        <v>http://lattes.cnpq.br/1726052187154548</v>
      </c>
    </row>
    <row r="301" spans="1:14" x14ac:dyDescent="0.2">
      <c r="A301" t="str">
        <f>'Inserção até 2020'!A301</f>
        <v>Dissertação</v>
      </c>
      <c r="B301" s="98">
        <f>'Inserção até 2020'!B301</f>
        <v>40967</v>
      </c>
      <c r="C301" t="str">
        <f>'Inserção até 2020'!C301</f>
        <v>Tese</v>
      </c>
      <c r="D301" s="97">
        <f>'Inserção até 2020'!D301</f>
        <v>42058</v>
      </c>
      <c r="E301" t="str">
        <f>'Inserção até 2020'!E301</f>
        <v>Kaio Gonçalves de Lima Dias</v>
      </c>
      <c r="F301" t="str">
        <f>'Inserção até 2020'!F301</f>
        <v>Antonio Eduardo Furtini Neto/Paulo Tácito Gontijo Guimarães</v>
      </c>
      <c r="G301" t="str">
        <f>'Inserção até 2020'!G301</f>
        <v>Funcionalismo Privado</v>
      </c>
      <c r="H301" t="str">
        <f>'Inserção até 2020'!H301</f>
        <v>Yara Brasil</v>
      </c>
      <c r="I301">
        <f>'Inserção até 2020'!I301</f>
        <v>0</v>
      </c>
      <c r="J301" t="str">
        <f>'Inserção até 2020'!J301</f>
        <v>Especialista Senior</v>
      </c>
      <c r="K301">
        <f>'Inserção até 2020'!K301</f>
        <v>0</v>
      </c>
      <c r="L301">
        <f>'Inserção até 2020'!L301</f>
        <v>0</v>
      </c>
      <c r="M301" s="97">
        <f>'Inserção até 2020'!M301</f>
        <v>43426</v>
      </c>
      <c r="N301" t="str">
        <f>'Inserção até 2020'!N301</f>
        <v>http://lattes.cnpq.br/1354564546682946</v>
      </c>
    </row>
    <row r="302" spans="1:14" hidden="1" x14ac:dyDescent="0.2">
      <c r="A302" t="str">
        <f>'Inserção até 2020'!A302</f>
        <v>Dissertação</v>
      </c>
      <c r="B302" s="98">
        <f>'Inserção até 2020'!B302</f>
        <v>41323</v>
      </c>
      <c r="C302">
        <f>'Inserção até 2020'!C302</f>
        <v>0</v>
      </c>
      <c r="D302" s="97">
        <f>'Inserção até 2020'!D302</f>
        <v>0</v>
      </c>
      <c r="E302" t="str">
        <f>'Inserção até 2020'!E302</f>
        <v>Karina Barroso Silva</v>
      </c>
      <c r="F302" t="str">
        <f>'Inserção até 2020'!F302</f>
        <v>Fatima Maria de Souza Moreira</v>
      </c>
      <c r="G302" t="str">
        <f>'Inserção até 2020'!G302</f>
        <v>Pós-doutorado</v>
      </c>
      <c r="H302" t="str">
        <f>'Inserção até 2020'!H302</f>
        <v>Universidade Federal de Lavras</v>
      </c>
      <c r="I302" t="str">
        <f>'Inserção até 2020'!I302</f>
        <v>UFLA</v>
      </c>
      <c r="J302" t="str">
        <f>'Inserção até 2020'!J302</f>
        <v>Programa de Pós-Graduação em Agronomia/Fitotecnia</v>
      </c>
      <c r="K302" t="str">
        <f>'Inserção até 2020'!K302</f>
        <v>PNPD CAPES</v>
      </c>
      <c r="L302">
        <f>'Inserção até 2020'!L302</f>
        <v>0</v>
      </c>
      <c r="M302" s="97">
        <f>'Inserção até 2020'!M302</f>
        <v>43741</v>
      </c>
      <c r="N302" t="str">
        <f>'Inserção até 2020'!N302</f>
        <v>http://lattes.cnpq.br/8909850142719777</v>
      </c>
    </row>
    <row r="303" spans="1:14" hidden="1" x14ac:dyDescent="0.2">
      <c r="A303">
        <f>'Inserção até 2020'!A303</f>
        <v>0</v>
      </c>
      <c r="B303" s="98">
        <f>'Inserção até 2020'!B303</f>
        <v>0</v>
      </c>
      <c r="C303" t="str">
        <f>'Inserção até 2020'!C303</f>
        <v>Tese</v>
      </c>
      <c r="D303" s="97">
        <f>'Inserção até 2020'!D303</f>
        <v>40693</v>
      </c>
      <c r="E303" t="str">
        <f>'Inserção até 2020'!E303</f>
        <v>Karina Marie Kamimura</v>
      </c>
      <c r="F303" t="str">
        <f>'Inserção até 2020'!F303</f>
        <v>Moacir de Souza Dias Junior</v>
      </c>
      <c r="G303" t="str">
        <f>'Inserção até 2020'!G303</f>
        <v xml:space="preserve">Docente </v>
      </c>
      <c r="H303" t="str">
        <f>'Inserção até 2020'!H303</f>
        <v>Universidade Federal de Mato Grosso do Sul</v>
      </c>
      <c r="I303" t="str">
        <f>'Inserção até 2020'!I303</f>
        <v>UFMS</v>
      </c>
      <c r="J303" t="str">
        <f>'Inserção até 2020'!J303</f>
        <v>Pública</v>
      </c>
      <c r="K303" t="str">
        <f>'Inserção até 2020'!K303</f>
        <v>Docente Adjunta</v>
      </c>
      <c r="L303">
        <f>'Inserção até 2020'!L303</f>
        <v>0</v>
      </c>
      <c r="M303" s="97">
        <f>'Inserção até 2020'!M303</f>
        <v>44310</v>
      </c>
      <c r="N303" t="str">
        <f>'Inserção até 2020'!N303</f>
        <v>http://lattes.cnpq.br/8115238899909198</v>
      </c>
    </row>
    <row r="304" spans="1:14" x14ac:dyDescent="0.2">
      <c r="A304">
        <f>'Inserção até 2020'!A304</f>
        <v>0</v>
      </c>
      <c r="B304" s="98">
        <f>'Inserção até 2020'!B304</f>
        <v>0</v>
      </c>
      <c r="C304" t="str">
        <f>'Inserção até 2020'!C304</f>
        <v>Tese</v>
      </c>
      <c r="D304" s="97">
        <f>'Inserção até 2020'!D304</f>
        <v>40955</v>
      </c>
      <c r="E304" t="str">
        <f>'Inserção até 2020'!E304</f>
        <v>Karine Dias Batista</v>
      </c>
      <c r="F304" t="str">
        <f>'Inserção até 2020'!F304</f>
        <v>Valdemar Faquin</v>
      </c>
      <c r="G304" t="str">
        <f>'Inserção até 2020'!G304</f>
        <v>Funcionalismo Público</v>
      </c>
      <c r="H304" t="str">
        <f>'Inserção até 2020'!H304</f>
        <v>Empresa Brasileira de Pesquisa Agropecuária</v>
      </c>
      <c r="I304" t="str">
        <f>'Inserção até 2020'!I304</f>
        <v>EMBRAPA</v>
      </c>
      <c r="J304" t="str">
        <f>'Inserção até 2020'!J304</f>
        <v>Pesquisador</v>
      </c>
      <c r="K304" t="str">
        <f>'Inserção até 2020'!K304</f>
        <v>Roraima</v>
      </c>
      <c r="L304" t="str">
        <f>'Inserção até 2020'!L304</f>
        <v>AUTARQUIAS FEDERAIS/ESTADUAIS</v>
      </c>
      <c r="M304" s="97">
        <f>'Inserção até 2020'!M304</f>
        <v>44267</v>
      </c>
      <c r="N304" t="str">
        <f>'Inserção até 2020'!N304</f>
        <v>http://lattes.cnpq.br/9872840603309665</v>
      </c>
    </row>
    <row r="305" spans="1:14" hidden="1" x14ac:dyDescent="0.2">
      <c r="A305" t="str">
        <f>'Inserção até 2020'!A305</f>
        <v>Dissertação</v>
      </c>
      <c r="B305" s="98">
        <f>'Inserção até 2020'!B305</f>
        <v>43294</v>
      </c>
      <c r="C305">
        <f>'Inserção até 2020'!C305</f>
        <v>0</v>
      </c>
      <c r="D305" s="97">
        <f>'Inserção até 2020'!D305</f>
        <v>0</v>
      </c>
      <c r="E305" t="str">
        <f>'Inserção até 2020'!E305</f>
        <v>Karl Kemmelmeier</v>
      </c>
      <c r="F305" t="str">
        <f>'Inserção até 2020'!F305</f>
        <v>Marco Aurélio Carbone Carneiro</v>
      </c>
      <c r="G305" t="str">
        <f>'Inserção até 2020'!G305</f>
        <v>Pós-doutorado</v>
      </c>
      <c r="H305" t="str">
        <f>'Inserção até 2020'!H305</f>
        <v>Fundação Universidade Regional de Blumenau</v>
      </c>
      <c r="I305" t="str">
        <f>'Inserção até 2020'!I305</f>
        <v>FURB</v>
      </c>
      <c r="J305">
        <f>'Inserção até 2020'!J305</f>
        <v>0</v>
      </c>
      <c r="K305" t="str">
        <f>'Inserção até 2020'!K305</f>
        <v>Bolsista DTI-C</v>
      </c>
      <c r="L305">
        <f>'Inserção até 2020'!L305</f>
        <v>0</v>
      </c>
      <c r="M305" s="97">
        <f>'Inserção até 2020'!M305</f>
        <v>43516</v>
      </c>
      <c r="N305" t="str">
        <f>'Inserção até 2020'!N305</f>
        <v>http://lattes.cnpq.br/9202165270298812</v>
      </c>
    </row>
    <row r="306" spans="1:14" hidden="1" x14ac:dyDescent="0.2">
      <c r="A306">
        <f>'Inserção até 2020'!A306</f>
        <v>0</v>
      </c>
      <c r="B306" s="98">
        <f>'Inserção até 2020'!B306</f>
        <v>0</v>
      </c>
      <c r="C306" t="str">
        <f>'Inserção até 2020'!C306</f>
        <v>Tese</v>
      </c>
      <c r="D306" s="97">
        <f>'Inserção até 2020'!D306</f>
        <v>39387</v>
      </c>
      <c r="E306" t="str">
        <f>'Inserção até 2020'!E306</f>
        <v xml:space="preserve">Katia Aparecida de Pinho Costa </v>
      </c>
      <c r="F306" t="str">
        <f>'Inserção até 2020'!F306</f>
        <v>Valdemar Faquin</v>
      </c>
      <c r="G306" t="str">
        <f>'Inserção até 2020'!G306</f>
        <v xml:space="preserve">Docente </v>
      </c>
      <c r="H306" t="str">
        <f>'Inserção até 2020'!H306</f>
        <v>Instituto Federal de Educação, Ciência e Tecnologia Goiano</v>
      </c>
      <c r="I306" t="str">
        <f>'Inserção até 2020'!I306</f>
        <v>IFGOIANO</v>
      </c>
      <c r="J306" t="str">
        <f>'Inserção até 2020'!J306</f>
        <v>Pública</v>
      </c>
      <c r="K306" t="str">
        <f>'Inserção até 2020'!K306</f>
        <v>Docente D3, Campus Rio Verde</v>
      </c>
      <c r="L306">
        <f>'Inserção até 2020'!L306</f>
        <v>0</v>
      </c>
      <c r="M306" s="97">
        <f>'Inserção até 2020'!M306</f>
        <v>44321</v>
      </c>
      <c r="N306" t="str">
        <f>'Inserção até 2020'!N306</f>
        <v>http://lattes.cnpq.br/6647073354895391</v>
      </c>
    </row>
    <row r="307" spans="1:14" x14ac:dyDescent="0.2">
      <c r="A307" t="str">
        <f>'Inserção até 2020'!A307</f>
        <v>Dissertação</v>
      </c>
      <c r="B307" s="98">
        <f>'Inserção até 2020'!B307</f>
        <v>38770</v>
      </c>
      <c r="C307">
        <f>'Inserção até 2020'!C307</f>
        <v>0</v>
      </c>
      <c r="D307" s="97">
        <f>'Inserção até 2020'!D307</f>
        <v>0</v>
      </c>
      <c r="E307" t="str">
        <f>'Inserção até 2020'!E307</f>
        <v>Krisle da Silva</v>
      </c>
      <c r="F307" t="str">
        <f>'Inserção até 2020'!F307</f>
        <v>Fatima Maria de Souza Moreira</v>
      </c>
      <c r="G307" t="str">
        <f>'Inserção até 2020'!G307</f>
        <v>Funcionalismo Público</v>
      </c>
      <c r="H307" t="str">
        <f>'Inserção até 2020'!H307</f>
        <v>Empresa Brasileira de Pesquisa Agropecuária</v>
      </c>
      <c r="I307" t="str">
        <f>'Inserção até 2020'!I307</f>
        <v>EMBRAPA</v>
      </c>
      <c r="J307" t="str">
        <f>'Inserção até 2020'!J307</f>
        <v>Pesquisador</v>
      </c>
      <c r="K307" t="str">
        <f>'Inserção até 2020'!K307</f>
        <v>Florestas</v>
      </c>
      <c r="L307" t="str">
        <f>'Inserção até 2020'!L307</f>
        <v>AUTARQUIAS FEDERAIS/ESTADUAIS</v>
      </c>
      <c r="M307" s="97">
        <f>'Inserção até 2020'!M307</f>
        <v>44295</v>
      </c>
      <c r="N307" t="str">
        <f>'Inserção até 2020'!N307</f>
        <v>http://lattes.cnpq.br/6054219772789607</v>
      </c>
    </row>
    <row r="308" spans="1:14" hidden="1" x14ac:dyDescent="0.2">
      <c r="A308">
        <f>'Inserção até 2020'!A308</f>
        <v>0</v>
      </c>
      <c r="B308" s="98">
        <f>'Inserção até 2020'!B308</f>
        <v>0</v>
      </c>
      <c r="C308" t="str">
        <f>'Inserção até 2020'!C308</f>
        <v>Tese</v>
      </c>
      <c r="D308" s="97">
        <f>'Inserção até 2020'!D308</f>
        <v>42093</v>
      </c>
      <c r="E308" t="str">
        <f>'Inserção até 2020'!E308</f>
        <v>Laize Aparecida Ferreira Vilela</v>
      </c>
      <c r="F308" t="str">
        <f>'Inserção até 2020'!F308</f>
        <v>José Oswaldo Siqueira</v>
      </c>
      <c r="G308" t="str">
        <f>'Inserção até 2020'!G308</f>
        <v xml:space="preserve">Docente </v>
      </c>
      <c r="H308" t="str">
        <f>'Inserção até 2020'!H308</f>
        <v>Universidade Federal de São Carlos</v>
      </c>
      <c r="I308" t="str">
        <f>'Inserção até 2020'!I308</f>
        <v>UFSCAR</v>
      </c>
      <c r="J308" t="str">
        <f>'Inserção até 2020'!J308</f>
        <v>Pública</v>
      </c>
      <c r="K308">
        <f>'Inserção até 2020'!K308</f>
        <v>0</v>
      </c>
      <c r="L308">
        <f>'Inserção até 2020'!L308</f>
        <v>0</v>
      </c>
      <c r="M308" s="97">
        <f>'Inserção até 2020'!M308</f>
        <v>44277</v>
      </c>
      <c r="N308" t="str">
        <f>'Inserção até 2020'!N308</f>
        <v>http://lattes.cnpq.br/8984427782760103</v>
      </c>
    </row>
    <row r="309" spans="1:14" hidden="1" x14ac:dyDescent="0.2">
      <c r="A309">
        <f>'Inserção até 2020'!A309</f>
        <v>0</v>
      </c>
      <c r="B309" s="98">
        <f>'Inserção até 2020'!B309</f>
        <v>0</v>
      </c>
      <c r="C309" t="str">
        <f>'Inserção até 2020'!C309</f>
        <v>Tese</v>
      </c>
      <c r="D309" s="97">
        <f>'Inserção até 2020'!D309</f>
        <v>38044</v>
      </c>
      <c r="E309" t="str">
        <f>'Inserção até 2020'!E309</f>
        <v>Larissa Carvalho Soares Amaral</v>
      </c>
      <c r="F309" t="str">
        <f>'Inserção até 2020'!F309</f>
        <v>Luiz Roberto Guimarães Guilherme</v>
      </c>
      <c r="G309" t="str">
        <f>'Inserção até 2020'!G309</f>
        <v xml:space="preserve">Docente </v>
      </c>
      <c r="H309" t="str">
        <f>'Inserção até 2020'!H309</f>
        <v>Instituto Federal de Educação, Ciência e Tecnologia de Minas Gerais</v>
      </c>
      <c r="I309" t="str">
        <f>'Inserção até 2020'!I309</f>
        <v xml:space="preserve">IFMG </v>
      </c>
      <c r="J309" t="str">
        <f>'Inserção até 2020'!J309</f>
        <v>Pública</v>
      </c>
      <c r="K309" t="str">
        <f>'Inserção até 2020'!K309</f>
        <v>Campus Avançado de Bom Sucesso</v>
      </c>
      <c r="L309">
        <f>'Inserção até 2020'!L309</f>
        <v>0</v>
      </c>
      <c r="M309" s="97">
        <f>'Inserção até 2020'!M309</f>
        <v>43865</v>
      </c>
      <c r="N309">
        <f>'Inserção até 2020'!N309</f>
        <v>0</v>
      </c>
    </row>
    <row r="310" spans="1:14" hidden="1" x14ac:dyDescent="0.2">
      <c r="A310" t="str">
        <f>'Inserção até 2020'!A310</f>
        <v>Dissertação</v>
      </c>
      <c r="B310" s="98">
        <f>'Inserção até 2020'!B310</f>
        <v>41107</v>
      </c>
      <c r="C310">
        <f>'Inserção até 2020'!C310</f>
        <v>0</v>
      </c>
      <c r="D310" s="97">
        <f>'Inserção até 2020'!D310</f>
        <v>0</v>
      </c>
      <c r="E310" t="str">
        <f>'Inserção até 2020'!E310</f>
        <v>Lauana Lopes dos Santos</v>
      </c>
      <c r="F310" t="str">
        <f>'Inserção até 2020'!F310</f>
        <v>Yuri Lopes Zinn</v>
      </c>
      <c r="G310" t="str">
        <f>'Inserção até 2020'!G310</f>
        <v>Pós-doutorado</v>
      </c>
      <c r="H310" t="str">
        <f>'Inserção até 2020'!H310</f>
        <v>Universidade Federal dos Vales do Jequitinhonha e Mucuri</v>
      </c>
      <c r="I310" t="str">
        <f>'Inserção até 2020'!I310</f>
        <v>UFVJM</v>
      </c>
      <c r="J310">
        <f>'Inserção até 2020'!J310</f>
        <v>0</v>
      </c>
      <c r="K310" t="str">
        <f>'Inserção até 2020'!K310</f>
        <v>Docente Voluntária</v>
      </c>
      <c r="L310">
        <f>'Inserção até 2020'!L310</f>
        <v>0</v>
      </c>
      <c r="M310" s="97">
        <f>'Inserção até 2020'!M310</f>
        <v>44213</v>
      </c>
      <c r="N310" t="str">
        <f>'Inserção até 2020'!N310</f>
        <v>http://lattes.cnpq.br/1935740694647429</v>
      </c>
    </row>
    <row r="311" spans="1:14" x14ac:dyDescent="0.2">
      <c r="A311" t="str">
        <f>'Inserção até 2020'!A311</f>
        <v>Dissertação</v>
      </c>
      <c r="B311" s="98">
        <f>'Inserção até 2020'!B311</f>
        <v>43896</v>
      </c>
      <c r="C311">
        <f>'Inserção até 2020'!C311</f>
        <v>0</v>
      </c>
      <c r="D311" s="97">
        <f>'Inserção até 2020'!D311</f>
        <v>0</v>
      </c>
      <c r="E311" t="str">
        <f>'Inserção até 2020'!E311</f>
        <v>Laura Beatriz Batista de Melo</v>
      </c>
      <c r="F311" t="str">
        <f>'Inserção até 2020'!F311</f>
        <v>Bruno Montoani Silva</v>
      </c>
      <c r="G311" t="str">
        <f>'Inserção até 2020'!G311</f>
        <v>Funcionalismo Privado</v>
      </c>
      <c r="H311" t="str">
        <f>'Inserção até 2020'!H311</f>
        <v>Witt O'Briens do Brasil</v>
      </c>
      <c r="I311">
        <f>'Inserção até 2020'!I311</f>
        <v>0</v>
      </c>
      <c r="J311">
        <f>'Inserção até 2020'!J311</f>
        <v>0</v>
      </c>
      <c r="K311">
        <f>'Inserção até 2020'!K311</f>
        <v>0</v>
      </c>
      <c r="L311">
        <f>'Inserção até 2020'!L311</f>
        <v>0</v>
      </c>
      <c r="M311" s="97">
        <f>'Inserção até 2020'!M311</f>
        <v>44280</v>
      </c>
      <c r="N311" t="str">
        <f>'Inserção até 2020'!N311</f>
        <v>http://lattes.cnpq.br/6967670397303435</v>
      </c>
    </row>
    <row r="312" spans="1:14" hidden="1" x14ac:dyDescent="0.2">
      <c r="A312">
        <f>'Inserção até 2020'!A312</f>
        <v>0</v>
      </c>
      <c r="B312" s="98">
        <f>'Inserção até 2020'!B312</f>
        <v>0</v>
      </c>
      <c r="C312" t="str">
        <f>'Inserção até 2020'!C312</f>
        <v>Tese</v>
      </c>
      <c r="D312" s="97">
        <f>'Inserção até 2020'!D312</f>
        <v>42214</v>
      </c>
      <c r="E312" t="str">
        <f>'Inserção até 2020'!E312</f>
        <v>Leandro Campos Pinto</v>
      </c>
      <c r="F312" t="str">
        <f>'Inserção até 2020'!F312</f>
        <v>Nilton Curi</v>
      </c>
      <c r="G312" t="str">
        <f>'Inserção até 2020'!G312</f>
        <v xml:space="preserve">Docente </v>
      </c>
      <c r="H312" t="str">
        <f>'Inserção até 2020'!H312</f>
        <v>Universidade Federal de Lavras</v>
      </c>
      <c r="I312" t="str">
        <f>'Inserção até 2020'!I312</f>
        <v>UFLA</v>
      </c>
      <c r="J312" t="str">
        <f>'Inserção até 2020'!J312</f>
        <v>Pública</v>
      </c>
      <c r="K312" t="str">
        <f>'Inserção até 2020'!K312</f>
        <v>Professor Substituto, DCS</v>
      </c>
      <c r="L312">
        <f>'Inserção até 2020'!L312</f>
        <v>0</v>
      </c>
      <c r="M312" s="97">
        <f>'Inserção até 2020'!M312</f>
        <v>44277</v>
      </c>
      <c r="N312" t="str">
        <f>'Inserção até 2020'!N312</f>
        <v>http://lattes.cnpq.br/5502138703302737</v>
      </c>
    </row>
    <row r="313" spans="1:14" hidden="1" x14ac:dyDescent="0.2">
      <c r="A313" t="str">
        <f>'Inserção até 2020'!A313</f>
        <v>Dissertação</v>
      </c>
      <c r="B313" s="98">
        <f>'Inserção até 2020'!B313</f>
        <v>38930</v>
      </c>
      <c r="C313" t="str">
        <f>'Inserção até 2020'!C313</f>
        <v>Tese</v>
      </c>
      <c r="D313" s="97">
        <f>'Inserção até 2020'!D313</f>
        <v>40105</v>
      </c>
      <c r="E313" t="str">
        <f>'Inserção até 2020'!E313</f>
        <v>Leandro Flavio Carneiro</v>
      </c>
      <c r="F313" t="str">
        <f>'Inserção até 2020'!F313</f>
        <v>Antonio Eduardo Furtini Neto/Antonio Eduardo Furtini Neto</v>
      </c>
      <c r="G313" t="str">
        <f>'Inserção até 2020'!G313</f>
        <v xml:space="preserve">Docente </v>
      </c>
      <c r="H313" t="str">
        <f>'Inserção até 2020'!H313</f>
        <v>Universidade Federal do Paraná</v>
      </c>
      <c r="I313" t="str">
        <f>'Inserção até 2020'!I313</f>
        <v>UFPR</v>
      </c>
      <c r="J313" t="str">
        <f>'Inserção até 2020'!J313</f>
        <v>Pública</v>
      </c>
      <c r="K313">
        <f>'Inserção até 2020'!K313</f>
        <v>0</v>
      </c>
      <c r="L313">
        <f>'Inserção até 2020'!L313</f>
        <v>0</v>
      </c>
      <c r="M313" s="97">
        <f>'Inserção até 2020'!M313</f>
        <v>44312</v>
      </c>
      <c r="N313" t="str">
        <f>'Inserção até 2020'!N313</f>
        <v>http://lattes.cnpq.br/4852226296963338</v>
      </c>
    </row>
    <row r="314" spans="1:14" hidden="1" x14ac:dyDescent="0.2">
      <c r="A314" t="str">
        <f>'Inserção até 2020'!A314</f>
        <v>Dissertação</v>
      </c>
      <c r="B314" s="98">
        <f>'Inserção até 2020'!B314</f>
        <v>39870</v>
      </c>
      <c r="C314" t="str">
        <f>'Inserção até 2020'!C314</f>
        <v>Tese</v>
      </c>
      <c r="D314" s="97">
        <f>'Inserção até 2020'!D314</f>
        <v>40956</v>
      </c>
      <c r="E314" t="str">
        <f>'Inserção até 2020'!E314</f>
        <v>Leandro Marciano Marra</v>
      </c>
      <c r="F314" t="str">
        <f>'Inserção até 2020'!F314</f>
        <v>Cláudio Roberto Fonsêca Sousa Soares/Fatima Maria de Souza Moreira</v>
      </c>
      <c r="G314" t="str">
        <f>'Inserção até 2020'!G314</f>
        <v xml:space="preserve">Docente </v>
      </c>
      <c r="H314" t="str">
        <f>'Inserção até 2020'!H314</f>
        <v>Universidade Estadual de Mato Grosso do Sul</v>
      </c>
      <c r="I314" t="str">
        <f>'Inserção até 2020'!I314</f>
        <v>UEMS</v>
      </c>
      <c r="J314" t="str">
        <f>'Inserção até 2020'!J314</f>
        <v>Pública</v>
      </c>
      <c r="K314">
        <f>'Inserção até 2020'!K314</f>
        <v>0</v>
      </c>
      <c r="L314">
        <f>'Inserção até 2020'!L314</f>
        <v>0</v>
      </c>
      <c r="M314" s="97">
        <f>'Inserção até 2020'!M314</f>
        <v>44313</v>
      </c>
      <c r="N314" t="str">
        <f>'Inserção até 2020'!N314</f>
        <v>http://lattes.cnpq.br/9156300916971687</v>
      </c>
    </row>
    <row r="315" spans="1:14" hidden="1" x14ac:dyDescent="0.2">
      <c r="A315" t="str">
        <f>'Inserção até 2020'!A315</f>
        <v>Dissertação</v>
      </c>
      <c r="B315" s="98">
        <f>'Inserção até 2020'!B315</f>
        <v>36035</v>
      </c>
      <c r="C315">
        <f>'Inserção até 2020'!C315</f>
        <v>0</v>
      </c>
      <c r="D315" s="97">
        <f>'Inserção até 2020'!D315</f>
        <v>0</v>
      </c>
      <c r="E315" t="str">
        <f>'Inserção até 2020'!E315</f>
        <v>Leila Sobral Sampaio</v>
      </c>
      <c r="F315" t="str">
        <f>'Inserção até 2020'!F315</f>
        <v>Janice Guedes de Carvalho</v>
      </c>
      <c r="G315" t="str">
        <f>'Inserção até 2020'!G315</f>
        <v xml:space="preserve">Docente </v>
      </c>
      <c r="H315" t="str">
        <f>'Inserção até 2020'!H315</f>
        <v>Universidade Federal Rural da Amazônia</v>
      </c>
      <c r="I315" t="str">
        <f>'Inserção até 2020'!I315</f>
        <v>UFRA</v>
      </c>
      <c r="J315" t="str">
        <f>'Inserção até 2020'!J315</f>
        <v>Pública</v>
      </c>
      <c r="K315" t="str">
        <f>'Inserção até 2020'!K315</f>
        <v>Docente Associada II</v>
      </c>
      <c r="L315">
        <f>'Inserção até 2020'!L315</f>
        <v>0</v>
      </c>
      <c r="M315" s="97">
        <f>'Inserção até 2020'!M315</f>
        <v>43802</v>
      </c>
      <c r="N315">
        <f>'Inserção até 2020'!N315</f>
        <v>0</v>
      </c>
    </row>
    <row r="316" spans="1:14" x14ac:dyDescent="0.2">
      <c r="A316" t="str">
        <f>'Inserção até 2020'!A316</f>
        <v>Dissertação</v>
      </c>
      <c r="B316" s="98">
        <f>'Inserção até 2020'!B316</f>
        <v>39141</v>
      </c>
      <c r="C316">
        <f>'Inserção até 2020'!C316</f>
        <v>0</v>
      </c>
      <c r="D316" s="97">
        <f>'Inserção até 2020'!D316</f>
        <v>0</v>
      </c>
      <c r="E316" t="str">
        <f>'Inserção até 2020'!E316</f>
        <v>Leilson Antonio Faria Júnior</v>
      </c>
      <c r="F316" t="str">
        <f>'Inserção até 2020'!F316</f>
        <v>Janice Guedes de Carvalho</v>
      </c>
      <c r="G316" t="str">
        <f>'Inserção até 2020'!G316</f>
        <v>Funcionalismo Privado</v>
      </c>
      <c r="H316" t="str">
        <f>'Inserção até 2020'!H316</f>
        <v>Heringer S. A.</v>
      </c>
      <c r="I316">
        <f>'Inserção até 2020'!I316</f>
        <v>0</v>
      </c>
      <c r="J316">
        <f>'Inserção até 2020'!J316</f>
        <v>0</v>
      </c>
      <c r="K316" t="str">
        <f>'Inserção até 2020'!K316</f>
        <v>Fertilizantes</v>
      </c>
      <c r="L316">
        <f>'Inserção até 2020'!L316</f>
        <v>0</v>
      </c>
      <c r="M316" s="97">
        <f>'Inserção até 2020'!M316</f>
        <v>39037</v>
      </c>
      <c r="N316" t="str">
        <f>'Inserção até 2020'!N316</f>
        <v>http://lattes.cnpq.br/1141116889781268</v>
      </c>
    </row>
    <row r="317" spans="1:14" hidden="1" x14ac:dyDescent="0.2">
      <c r="A317" t="str">
        <f>'Inserção até 2020'!A317</f>
        <v>Dissertação</v>
      </c>
      <c r="B317" s="98">
        <f>'Inserção até 2020'!B317</f>
        <v>43868</v>
      </c>
      <c r="C317">
        <f>'Inserção até 2020'!C317</f>
        <v>0</v>
      </c>
      <c r="D317" s="97">
        <f>'Inserção até 2020'!D317</f>
        <v>0</v>
      </c>
      <c r="E317" t="str">
        <f>'Inserção até 2020'!E317</f>
        <v>Leonardo Fernandes Sarkis</v>
      </c>
      <c r="F317" t="str">
        <f>'Inserção até 2020'!F317</f>
        <v>Adelia Aziz Alexandre Pozza</v>
      </c>
      <c r="G317" t="str">
        <f>'Inserção até 2020'!G317</f>
        <v>Doutorado</v>
      </c>
      <c r="H317" t="str">
        <f>'Inserção até 2020'!H317</f>
        <v>Universidade Federal de Lavras</v>
      </c>
      <c r="I317" t="str">
        <f>'Inserção até 2020'!I317</f>
        <v>UFLA</v>
      </c>
      <c r="J317">
        <f>'Inserção até 2020'!J317</f>
        <v>0</v>
      </c>
      <c r="K317">
        <f>'Inserção até 2020'!K317</f>
        <v>0</v>
      </c>
      <c r="L317">
        <f>'Inserção até 2020'!L317</f>
        <v>0</v>
      </c>
      <c r="M317" s="97">
        <f>'Inserção até 2020'!M317</f>
        <v>44216</v>
      </c>
      <c r="N317" t="str">
        <f>'Inserção até 2020'!N317</f>
        <v>http://lattes.cnpq.br/2958489344655688</v>
      </c>
    </row>
    <row r="318" spans="1:14" hidden="1" x14ac:dyDescent="0.2">
      <c r="A318" t="str">
        <f>'Inserção até 2020'!A318</f>
        <v>Dissertação</v>
      </c>
      <c r="B318" s="98">
        <f>'Inserção até 2020'!B318</f>
        <v>42853</v>
      </c>
      <c r="C318">
        <f>'Inserção até 2020'!C318</f>
        <v>0</v>
      </c>
      <c r="D318" s="97">
        <f>'Inserção até 2020'!D318</f>
        <v>0</v>
      </c>
      <c r="E318" t="str">
        <f>'Inserção até 2020'!E318</f>
        <v>Leonardo Franco Bernardes</v>
      </c>
      <c r="F318" t="str">
        <f>'Inserção até 2020'!F318</f>
        <v>Luiz Roberto Guimarães Guilherme</v>
      </c>
      <c r="G318" t="str">
        <f>'Inserção até 2020'!G318</f>
        <v>Autônomo</v>
      </c>
      <c r="H318">
        <f>'Inserção até 2020'!H318</f>
        <v>0</v>
      </c>
      <c r="I318">
        <f>'Inserção até 2020'!I318</f>
        <v>0</v>
      </c>
      <c r="J318" t="str">
        <f>'Inserção até 2020'!J318</f>
        <v>Serviço Social Autônomo</v>
      </c>
      <c r="K318" t="str">
        <f>'Inserção até 2020'!K318</f>
        <v>Serviço Nacional de Aprendizagem Rural - SENAR Boa Esperança</v>
      </c>
      <c r="L318">
        <f>'Inserção até 2020'!L318</f>
        <v>0</v>
      </c>
      <c r="M318" s="97">
        <f>'Inserção até 2020'!M318</f>
        <v>42460</v>
      </c>
      <c r="N318" t="str">
        <f>'Inserção até 2020'!N318</f>
        <v>http://lattes.cnpq.br/1275088219685446</v>
      </c>
    </row>
    <row r="319" spans="1:14" hidden="1" x14ac:dyDescent="0.2">
      <c r="A319" t="str">
        <f>'Inserção até 2020'!A319</f>
        <v>Dissertação</v>
      </c>
      <c r="B319" s="98">
        <f>'Inserção até 2020'!B319</f>
        <v>39125</v>
      </c>
      <c r="C319">
        <f>'Inserção até 2020'!C319</f>
        <v>0</v>
      </c>
      <c r="D319" s="97">
        <f>'Inserção até 2020'!D319</f>
        <v>0</v>
      </c>
      <c r="E319" t="str">
        <f>'Inserção até 2020'!E319</f>
        <v>Leônidas Carrijo Azevedo Melo</v>
      </c>
      <c r="F319" t="str">
        <f>'Inserção até 2020'!F319</f>
        <v>Carlos Alberto Silva</v>
      </c>
      <c r="G319" t="str">
        <f>'Inserção até 2020'!G319</f>
        <v xml:space="preserve">Docente </v>
      </c>
      <c r="H319" t="str">
        <f>'Inserção até 2020'!H319</f>
        <v>Universidade Federal de Lavras</v>
      </c>
      <c r="I319" t="str">
        <f>'Inserção até 2020'!I319</f>
        <v>UFLA</v>
      </c>
      <c r="J319" t="str">
        <f>'Inserção até 2020'!J319</f>
        <v>Pública</v>
      </c>
      <c r="K319" t="str">
        <f>'Inserção até 2020'!K319</f>
        <v>DCS</v>
      </c>
      <c r="L319">
        <f>'Inserção até 2020'!L319</f>
        <v>0</v>
      </c>
      <c r="M319" s="97">
        <f>'Inserção até 2020'!M319</f>
        <v>44310</v>
      </c>
      <c r="N319" t="str">
        <f>'Inserção até 2020'!N319</f>
        <v>http://lattes.cnpq.br/9168779213589683</v>
      </c>
    </row>
    <row r="320" spans="1:14" hidden="1" x14ac:dyDescent="0.2">
      <c r="A320">
        <f>'Inserção até 2020'!A320</f>
        <v>0</v>
      </c>
      <c r="B320" s="98">
        <f>'Inserção até 2020'!B320</f>
        <v>0</v>
      </c>
      <c r="C320" t="str">
        <f>'Inserção até 2020'!C320</f>
        <v>Tese</v>
      </c>
      <c r="D320" s="97">
        <f>'Inserção até 2020'!D320</f>
        <v>40967</v>
      </c>
      <c r="E320" t="str">
        <f>'Inserção até 2020'!E320</f>
        <v>Letuzia Maria de Oliveira</v>
      </c>
      <c r="F320" t="str">
        <f>'Inserção até 2020'!F320</f>
        <v>Luiz Roberto Guimarães Guilherme</v>
      </c>
      <c r="G320" t="str">
        <f>'Inserção até 2020'!G320</f>
        <v>Pós-doutorado</v>
      </c>
      <c r="H320" t="str">
        <f>'Inserção até 2020'!H320</f>
        <v>University of Florida</v>
      </c>
      <c r="I320" t="str">
        <f>'Inserção até 2020'!I320</f>
        <v>UF</v>
      </c>
      <c r="J320">
        <f>'Inserção até 2020'!J320</f>
        <v>0</v>
      </c>
      <c r="K320">
        <f>'Inserção até 2020'!K320</f>
        <v>0</v>
      </c>
      <c r="L320">
        <f>'Inserção até 2020'!L320</f>
        <v>0</v>
      </c>
      <c r="M320" s="97">
        <f>'Inserção até 2020'!M320</f>
        <v>42438</v>
      </c>
      <c r="N320" t="str">
        <f>'Inserção até 2020'!N320</f>
        <v>http://lattes.cnpq.br/1831771861721258</v>
      </c>
    </row>
    <row r="321" spans="1:14" hidden="1" x14ac:dyDescent="0.2">
      <c r="A321" t="str">
        <f>'Inserção até 2020'!A321</f>
        <v>Dissertação</v>
      </c>
      <c r="B321" s="98">
        <f>'Inserção até 2020'!B321</f>
        <v>38013</v>
      </c>
      <c r="C321">
        <f>'Inserção até 2020'!C321</f>
        <v>0</v>
      </c>
      <c r="D321" s="97">
        <f>'Inserção até 2020'!D321</f>
        <v>0</v>
      </c>
      <c r="E321" t="str">
        <f>'Inserção até 2020'!E321</f>
        <v>Leyser Rodrigues Oliveira</v>
      </c>
      <c r="F321" t="str">
        <f>'Inserção até 2020'!F321</f>
        <v>Luiz Roberto Guimarães Guilherme</v>
      </c>
      <c r="G321" t="str">
        <f>'Inserção até 2020'!G321</f>
        <v xml:space="preserve">Docente </v>
      </c>
      <c r="H321" t="str">
        <f>'Inserção até 2020'!H321</f>
        <v>Centro Universitário de Formiga</v>
      </c>
      <c r="I321" t="str">
        <f>'Inserção até 2020'!I321</f>
        <v>FUOM</v>
      </c>
      <c r="J321" t="str">
        <f>'Inserção até 2020'!J321</f>
        <v>Privada</v>
      </c>
      <c r="K321">
        <f>'Inserção até 2020'!K321</f>
        <v>0</v>
      </c>
      <c r="L321">
        <f>'Inserção até 2020'!L321</f>
        <v>0</v>
      </c>
      <c r="M321" s="97">
        <f>'Inserção até 2020'!M321</f>
        <v>43761</v>
      </c>
      <c r="N321">
        <f>'Inserção até 2020'!N321</f>
        <v>0</v>
      </c>
    </row>
    <row r="322" spans="1:14" hidden="1" x14ac:dyDescent="0.2">
      <c r="A322">
        <f>'Inserção até 2020'!A322</f>
        <v>0</v>
      </c>
      <c r="B322" s="98">
        <f>'Inserção até 2020'!B322</f>
        <v>0</v>
      </c>
      <c r="C322" t="str">
        <f>'Inserção até 2020'!C322</f>
        <v>Tese</v>
      </c>
      <c r="D322" s="97">
        <f>'Inserção até 2020'!D322</f>
        <v>40102</v>
      </c>
      <c r="E322" t="str">
        <f>'Inserção até 2020'!E322</f>
        <v>Ligiane Aparecida Florentino</v>
      </c>
      <c r="F322" t="str">
        <f>'Inserção até 2020'!F322</f>
        <v>Fatima Maria de Souza Moreira</v>
      </c>
      <c r="G322" t="str">
        <f>'Inserção até 2020'!G322</f>
        <v xml:space="preserve">Docente </v>
      </c>
      <c r="H322" t="str">
        <f>'Inserção até 2020'!H322</f>
        <v>Universidade José do Rosário Vellano</v>
      </c>
      <c r="I322" t="str">
        <f>'Inserção até 2020'!I322</f>
        <v>Unifenas</v>
      </c>
      <c r="J322" t="str">
        <f>'Inserção até 2020'!J322</f>
        <v>Privada</v>
      </c>
      <c r="K322">
        <f>'Inserção até 2020'!K322</f>
        <v>0</v>
      </c>
      <c r="L322">
        <f>'Inserção até 2020'!L322</f>
        <v>0</v>
      </c>
      <c r="M322" s="97">
        <f>'Inserção até 2020'!M322</f>
        <v>44322</v>
      </c>
      <c r="N322" t="str">
        <f>'Inserção até 2020'!N322</f>
        <v>http://lattes.cnpq.br/3699622468467325</v>
      </c>
    </row>
    <row r="323" spans="1:14" hidden="1" x14ac:dyDescent="0.2">
      <c r="A323">
        <f>'Inserção até 2020'!A323</f>
        <v>0</v>
      </c>
      <c r="B323" s="98">
        <f>'Inserção até 2020'!B323</f>
        <v>0</v>
      </c>
      <c r="C323" t="str">
        <f>'Inserção até 2020'!C323</f>
        <v>Tese</v>
      </c>
      <c r="D323" s="97">
        <f>'Inserção até 2020'!D323</f>
        <v>42692</v>
      </c>
      <c r="E323" t="str">
        <f>'Inserção até 2020'!E323</f>
        <v>Linnajara de Vasconcelos Martins</v>
      </c>
      <c r="F323" t="str">
        <f>'Inserção até 2020'!F323</f>
        <v>Fatima M S Moreira</v>
      </c>
      <c r="G323" t="str">
        <f>'Inserção até 2020'!G323</f>
        <v xml:space="preserve">Docente </v>
      </c>
      <c r="H323" t="str">
        <f>'Inserção até 2020'!H323</f>
        <v>Instituto Federal de Educação, Ciência e Tecnologia do Pará</v>
      </c>
      <c r="I323" t="str">
        <f>'Inserção até 2020'!I323</f>
        <v>IFPA</v>
      </c>
      <c r="J323" t="str">
        <f>'Inserção até 2020'!J323</f>
        <v>Pública</v>
      </c>
      <c r="K323" t="str">
        <f>'Inserção até 2020'!K323</f>
        <v>Campus Rural de Marabá</v>
      </c>
      <c r="L323">
        <f>'Inserção até 2020'!L323</f>
        <v>0</v>
      </c>
      <c r="M323" s="97">
        <f>'Inserção até 2020'!M323</f>
        <v>44250</v>
      </c>
      <c r="N323" t="str">
        <f>'Inserção até 2020'!N323</f>
        <v>http://lattes.cnpq.br/5311834578323579</v>
      </c>
    </row>
    <row r="324" spans="1:14" hidden="1" x14ac:dyDescent="0.2">
      <c r="A324" t="str">
        <f>'Inserção até 2020'!A324</f>
        <v>Dissertação</v>
      </c>
      <c r="B324" s="98">
        <f>'Inserção até 2020'!B324</f>
        <v>38219</v>
      </c>
      <c r="C324">
        <f>'Inserção até 2020'!C324</f>
        <v>0</v>
      </c>
      <c r="D324" s="97">
        <f>'Inserção até 2020'!D324</f>
        <v>0</v>
      </c>
      <c r="E324" t="str">
        <f>'Inserção até 2020'!E324</f>
        <v>Lislane Sousa Pires Agustoni</v>
      </c>
      <c r="F324" t="str">
        <f>'Inserção até 2020'!F324</f>
        <v>Marx Leandro Naves Silva</v>
      </c>
      <c r="G324" t="str">
        <f>'Inserção até 2020'!G324</f>
        <v>Autônomo</v>
      </c>
      <c r="H324">
        <f>'Inserção até 2020'!H324</f>
        <v>0</v>
      </c>
      <c r="I324">
        <f>'Inserção até 2020'!I324</f>
        <v>0</v>
      </c>
      <c r="J324" t="str">
        <f>'Inserção até 2020'!J324</f>
        <v>Cooperativa dos Cafeicultores e Citricultores do Estado de São Paulo</v>
      </c>
      <c r="K324">
        <f>'Inserção até 2020'!K324</f>
        <v>0</v>
      </c>
      <c r="L324">
        <f>'Inserção até 2020'!L324</f>
        <v>0</v>
      </c>
      <c r="M324" s="97">
        <f>'Inserção até 2020'!M324</f>
        <v>38854</v>
      </c>
      <c r="N324">
        <f>'Inserção até 2020'!N324</f>
        <v>0</v>
      </c>
    </row>
    <row r="325" spans="1:14" x14ac:dyDescent="0.2">
      <c r="A325" t="str">
        <f>'Inserção até 2020'!A325</f>
        <v>Dissertação</v>
      </c>
      <c r="B325" s="98">
        <f>'Inserção até 2020'!B325</f>
        <v>40386</v>
      </c>
      <c r="C325">
        <f>'Inserção até 2020'!C325</f>
        <v>0</v>
      </c>
      <c r="D325" s="97">
        <f>'Inserção até 2020'!D325</f>
        <v>0</v>
      </c>
      <c r="E325" t="str">
        <f>'Inserção até 2020'!E325</f>
        <v>Lívia Botelho de Abreu</v>
      </c>
      <c r="F325" t="str">
        <f>'Inserção até 2020'!F325</f>
        <v>João José Marques</v>
      </c>
      <c r="G325" t="str">
        <f>'Inserção até 2020'!G325</f>
        <v>Funcionalismo Público</v>
      </c>
      <c r="H325" t="str">
        <f>'Inserção até 2020'!H325</f>
        <v>Universidade Federal de Lavras</v>
      </c>
      <c r="I325" t="str">
        <f>'Inserção até 2020'!I325</f>
        <v>UFLA</v>
      </c>
      <c r="J325" t="str">
        <f>'Inserção até 2020'!J325</f>
        <v>Servidor Público</v>
      </c>
      <c r="K325">
        <f>'Inserção até 2020'!K325</f>
        <v>0</v>
      </c>
      <c r="L325" t="str">
        <f>'Inserção até 2020'!L325</f>
        <v>AUTARQUIAS FEDERAIS/ESTADUAIS</v>
      </c>
      <c r="M325" s="97">
        <f>'Inserção até 2020'!M325</f>
        <v>42997</v>
      </c>
      <c r="N325" t="str">
        <f>'Inserção até 2020'!N325</f>
        <v>http://lattes.cnpq.br/5056600404280301</v>
      </c>
    </row>
    <row r="326" spans="1:14" x14ac:dyDescent="0.2">
      <c r="A326" t="str">
        <f>'Inserção até 2020'!A326</f>
        <v>Dissertação</v>
      </c>
      <c r="B326" s="98">
        <f>'Inserção até 2020'!B326</f>
        <v>41381</v>
      </c>
      <c r="C326" t="str">
        <f>'Inserção até 2020'!C326</f>
        <v>Tese</v>
      </c>
      <c r="D326" s="97">
        <f>'Inserção até 2020'!D326</f>
        <v>42349</v>
      </c>
      <c r="E326" t="str">
        <f>'Inserção até 2020'!E326</f>
        <v>Livia Cristina Coelho</v>
      </c>
      <c r="F326" t="str">
        <f>'Inserção até 2020'!F326</f>
        <v>Janice Guedes de Carvalho/Mozart/Valdemar Faquin</v>
      </c>
      <c r="G326" t="str">
        <f>'Inserção até 2020'!G326</f>
        <v>Funcionalismo Público</v>
      </c>
      <c r="H326" t="str">
        <f>'Inserção até 2020'!H326</f>
        <v>Universidade Federal de Lavras</v>
      </c>
      <c r="I326" t="str">
        <f>'Inserção até 2020'!I326</f>
        <v>UFLA</v>
      </c>
      <c r="J326" t="str">
        <f>'Inserção até 2020'!J326</f>
        <v>Servidor Público</v>
      </c>
      <c r="K326">
        <f>'Inserção até 2020'!K326</f>
        <v>0</v>
      </c>
      <c r="L326" t="str">
        <f>'Inserção até 2020'!L326</f>
        <v>AUTARQUIAS FEDERAIS/ESTADUAIS</v>
      </c>
      <c r="M326" s="97">
        <f>'Inserção até 2020'!M326</f>
        <v>43217</v>
      </c>
      <c r="N326" t="str">
        <f>'Inserção até 2020'!N326</f>
        <v>http://lattes.cnpq.br/4353198648419258</v>
      </c>
    </row>
    <row r="327" spans="1:14" hidden="1" x14ac:dyDescent="0.2">
      <c r="A327" t="str">
        <f>'Inserção até 2020'!A327</f>
        <v>Dissertação</v>
      </c>
      <c r="B327" s="98">
        <f>'Inserção até 2020'!B327</f>
        <v>38036</v>
      </c>
      <c r="C327">
        <f>'Inserção até 2020'!C327</f>
        <v>0</v>
      </c>
      <c r="D327" s="97">
        <f>'Inserção até 2020'!D327</f>
        <v>0</v>
      </c>
      <c r="E327" t="str">
        <f>'Inserção até 2020'!E327</f>
        <v>Liziane de Figueiredo Brito</v>
      </c>
      <c r="F327" t="str">
        <f>'Inserção até 2020'!F327</f>
        <v>Marx Leandro Naves Silva</v>
      </c>
      <c r="G327" t="str">
        <f>'Inserção até 2020'!G327</f>
        <v>Pós-doutorado</v>
      </c>
      <c r="H327" t="str">
        <f>'Inserção até 2020'!H327</f>
        <v>Universidade Estadual Paulista em Franca</v>
      </c>
      <c r="I327" t="str">
        <f>'Inserção até 2020'!I327</f>
        <v>UNESP</v>
      </c>
      <c r="J327" t="str">
        <f>'Inserção até 2020'!J327</f>
        <v>FCAV</v>
      </c>
      <c r="K327" t="str">
        <f>'Inserção até 2020'!K327</f>
        <v>Pós-doc Senior CNPq</v>
      </c>
      <c r="L327">
        <f>'Inserção até 2020'!L327</f>
        <v>0</v>
      </c>
      <c r="M327" s="97">
        <f>'Inserção até 2020'!M327</f>
        <v>43865</v>
      </c>
      <c r="N327">
        <f>'Inserção até 2020'!N327</f>
        <v>0</v>
      </c>
    </row>
    <row r="328" spans="1:14" hidden="1" x14ac:dyDescent="0.2">
      <c r="A328">
        <f>'Inserção até 2020'!A328</f>
        <v>0</v>
      </c>
      <c r="B328" s="98">
        <f>'Inserção até 2020'!B328</f>
        <v>0</v>
      </c>
      <c r="C328" t="str">
        <f>'Inserção até 2020'!C328</f>
        <v>Tese</v>
      </c>
      <c r="D328" s="97">
        <f>'Inserção até 2020'!D328</f>
        <v>43686</v>
      </c>
      <c r="E328" t="str">
        <f>'Inserção até 2020'!E328</f>
        <v>Lorena del Carmen Hernández Nataren</v>
      </c>
      <c r="F328" t="str">
        <f>'Inserção até 2020'!F328</f>
        <v>Maria Ligia de Souza Silva</v>
      </c>
      <c r="G328" t="str">
        <f>'Inserção até 2020'!G328</f>
        <v>Sem informação pós-defesa</v>
      </c>
      <c r="H328">
        <f>'Inserção até 2020'!H328</f>
        <v>0</v>
      </c>
      <c r="I328">
        <f>'Inserção até 2020'!I328</f>
        <v>0</v>
      </c>
      <c r="J328">
        <f>'Inserção até 2020'!J328</f>
        <v>0</v>
      </c>
      <c r="K328" t="str">
        <f>'Inserção até 2020'!K328</f>
        <v>sem informações recentes</v>
      </c>
      <c r="L328">
        <f>'Inserção até 2020'!L328</f>
        <v>0</v>
      </c>
      <c r="M328" s="97">
        <f>'Inserção até 2020'!M328</f>
        <v>43878</v>
      </c>
      <c r="N328" t="str">
        <f>'Inserção até 2020'!N328</f>
        <v>http://lattes.cnpq.br/2728441047702299</v>
      </c>
    </row>
    <row r="329" spans="1:14" x14ac:dyDescent="0.2">
      <c r="A329" t="str">
        <f>'Inserção até 2020'!A329</f>
        <v>Dissertação</v>
      </c>
      <c r="B329" s="98">
        <f>'Inserção até 2020'!B329</f>
        <v>41558</v>
      </c>
      <c r="C329" t="str">
        <f>'Inserção até 2020'!C329</f>
        <v>Tese</v>
      </c>
      <c r="D329" s="97">
        <f>'Inserção até 2020'!D329</f>
        <v>43147</v>
      </c>
      <c r="E329" t="str">
        <f>'Inserção até 2020'!E329</f>
        <v>Luana Rafaela Maciel Wilda</v>
      </c>
      <c r="F329" t="str">
        <f>'Inserção até 2020'!F329</f>
        <v>Álvaro Vilela de Resende/Valdemar Faquin</v>
      </c>
      <c r="G329" t="str">
        <f>'Inserção até 2020'!G329</f>
        <v>Funcionalismo Público</v>
      </c>
      <c r="H329" t="str">
        <f>'Inserção até 2020'!H329</f>
        <v>Centro Federal de Educação Tecnológica de Minas Gerais</v>
      </c>
      <c r="I329" t="str">
        <f>'Inserção até 2020'!I329</f>
        <v>CEFET</v>
      </c>
      <c r="J329" t="str">
        <f>'Inserção até 2020'!J329</f>
        <v>Servidor Público</v>
      </c>
      <c r="K329" t="str">
        <f>'Inserção até 2020'!K329</f>
        <v>Campus I BH</v>
      </c>
      <c r="L329" t="str">
        <f>'Inserção até 2020'!L329</f>
        <v>AUTARQUIAS FEDERAIS/ESTADUAIS</v>
      </c>
      <c r="M329" s="97">
        <f>'Inserção até 2020'!M329</f>
        <v>44161</v>
      </c>
      <c r="N329" t="str">
        <f>'Inserção até 2020'!N329</f>
        <v>http://lattes.cnpq.br/6641299588411343</v>
      </c>
    </row>
    <row r="330" spans="1:14" hidden="1" x14ac:dyDescent="0.2">
      <c r="A330" t="str">
        <f>'Inserção até 2020'!A330</f>
        <v>Dissertação</v>
      </c>
      <c r="B330" s="98">
        <f>'Inserção até 2020'!B330</f>
        <v>40968</v>
      </c>
      <c r="C330" t="str">
        <f>'Inserção até 2020'!C330</f>
        <v>Tese</v>
      </c>
      <c r="D330" s="97">
        <f>'Inserção até 2020'!D330</f>
        <v>42478</v>
      </c>
      <c r="E330" t="str">
        <f>'Inserção até 2020'!E330</f>
        <v>Lucas Alberth Ribeiro do Valle</v>
      </c>
      <c r="F330" t="str">
        <f>'Inserção até 2020'!F330</f>
        <v>Luiz Roberto Guimarães Guilherme/Luiz Roberto Guimarães Guilherme</v>
      </c>
      <c r="G330" t="str">
        <f>'Inserção até 2020'!G330</f>
        <v>Preparatório para concurso</v>
      </c>
      <c r="H330">
        <f>'Inserção até 2020'!H330</f>
        <v>0</v>
      </c>
      <c r="I330">
        <f>'Inserção até 2020'!I330</f>
        <v>0</v>
      </c>
      <c r="J330">
        <f>'Inserção até 2020'!J330</f>
        <v>0</v>
      </c>
      <c r="K330" t="str">
        <f>'Inserção até 2020'!K330</f>
        <v>Preparação para concurso</v>
      </c>
      <c r="L330">
        <f>'Inserção até 2020'!L330</f>
        <v>0</v>
      </c>
      <c r="M330" s="97">
        <f>'Inserção até 2020'!M330</f>
        <v>42516</v>
      </c>
      <c r="N330" t="str">
        <f>'Inserção até 2020'!N330</f>
        <v>http://lattes.cnpq.br/1644493400821965</v>
      </c>
    </row>
    <row r="331" spans="1:14" x14ac:dyDescent="0.2">
      <c r="A331" t="str">
        <f>'Inserção até 2020'!A331</f>
        <v>Dissertação</v>
      </c>
      <c r="B331" s="98">
        <f>'Inserção até 2020'!B331</f>
        <v>43186</v>
      </c>
      <c r="C331">
        <f>'Inserção até 2020'!C331</f>
        <v>0</v>
      </c>
      <c r="D331" s="97">
        <f>'Inserção até 2020'!D331</f>
        <v>0</v>
      </c>
      <c r="E331" t="str">
        <f>'Inserção até 2020'!E331</f>
        <v>Lucas Bartelega</v>
      </c>
      <c r="F331" t="str">
        <f>'Inserção até 2020'!F331</f>
        <v>Douglas Ramos Guelfi Silva</v>
      </c>
      <c r="G331" t="str">
        <f>'Inserção até 2020'!G331</f>
        <v>Funcionalismo Privado</v>
      </c>
      <c r="H331" t="str">
        <f>'Inserção até 2020'!H331</f>
        <v>Prócafé</v>
      </c>
      <c r="I331">
        <f>'Inserção até 2020'!I331</f>
        <v>0</v>
      </c>
      <c r="J331" t="str">
        <f>'Inserção até 2020'!J331</f>
        <v>Pesquisador</v>
      </c>
      <c r="K331">
        <f>'Inserção até 2020'!K331</f>
        <v>0</v>
      </c>
      <c r="L331">
        <f>'Inserção até 2020'!L331</f>
        <v>0</v>
      </c>
      <c r="M331" s="97">
        <f>'Inserção até 2020'!M331</f>
        <v>43881</v>
      </c>
      <c r="N331" t="str">
        <f>'Inserção até 2020'!N331</f>
        <v>http://lattes.cnpq.br/0932373866324277</v>
      </c>
    </row>
    <row r="332" spans="1:14" hidden="1" x14ac:dyDescent="0.2">
      <c r="A332" t="str">
        <f>'Inserção até 2020'!A332</f>
        <v>Dissertação</v>
      </c>
      <c r="B332" s="98">
        <f>'Inserção até 2020'!B332</f>
        <v>38387</v>
      </c>
      <c r="C332">
        <f>'Inserção até 2020'!C332</f>
        <v>0</v>
      </c>
      <c r="D332" s="97">
        <f>'Inserção até 2020'!D332</f>
        <v>0</v>
      </c>
      <c r="E332" t="str">
        <f>'Inserção até 2020'!E332</f>
        <v>Lucas Carvalho Basílio de Azevedo</v>
      </c>
      <c r="F332" t="str">
        <f>'Inserção até 2020'!F332</f>
        <v>José Oswaldo Siqueira</v>
      </c>
      <c r="G332" t="str">
        <f>'Inserção até 2020'!G332</f>
        <v xml:space="preserve">Docente </v>
      </c>
      <c r="H332" t="str">
        <f>'Inserção até 2020'!H332</f>
        <v>Universidade Federal de Uberlândia</v>
      </c>
      <c r="I332" t="str">
        <f>'Inserção até 2020'!I332</f>
        <v>UFU</v>
      </c>
      <c r="J332" t="str">
        <f>'Inserção até 2020'!J332</f>
        <v>Pública</v>
      </c>
      <c r="K332">
        <f>'Inserção até 2020'!K332</f>
        <v>0</v>
      </c>
      <c r="L332">
        <f>'Inserção até 2020'!L332</f>
        <v>0</v>
      </c>
      <c r="M332" s="97">
        <f>'Inserção até 2020'!M332</f>
        <v>43788</v>
      </c>
      <c r="N332">
        <f>'Inserção até 2020'!N332</f>
        <v>0</v>
      </c>
    </row>
    <row r="333" spans="1:14" hidden="1" x14ac:dyDescent="0.2">
      <c r="A333" t="str">
        <f>'Inserção até 2020'!A333</f>
        <v>Dissertação</v>
      </c>
      <c r="B333" s="98">
        <f>'Inserção até 2020'!B333</f>
        <v>43867</v>
      </c>
      <c r="C333">
        <f>'Inserção até 2020'!C333</f>
        <v>0</v>
      </c>
      <c r="D333" s="97">
        <f>'Inserção até 2020'!D333</f>
        <v>0</v>
      </c>
      <c r="E333" t="str">
        <f>'Inserção até 2020'!E333</f>
        <v>Lucas de Castro Moreira da Silva</v>
      </c>
      <c r="F333" t="str">
        <f>'Inserção até 2020'!F333</f>
        <v>Junior Cesar Avanzi</v>
      </c>
      <c r="G333" t="str">
        <f>'Inserção até 2020'!G333</f>
        <v>Doutorado</v>
      </c>
      <c r="H333" t="str">
        <f>'Inserção até 2020'!H333</f>
        <v>Universidade Federal de Viçosa</v>
      </c>
      <c r="I333" t="str">
        <f>'Inserção até 2020'!I333</f>
        <v>UFV</v>
      </c>
      <c r="J333">
        <f>'Inserção até 2020'!J333</f>
        <v>0</v>
      </c>
      <c r="K333">
        <f>'Inserção até 2020'!K333</f>
        <v>0</v>
      </c>
      <c r="L333">
        <f>'Inserção até 2020'!L333</f>
        <v>0</v>
      </c>
      <c r="M333" s="97">
        <f>'Inserção até 2020'!M333</f>
        <v>44257</v>
      </c>
      <c r="N333" t="str">
        <f>'Inserção até 2020'!N333</f>
        <v>http://lattes.cnpq.br/5433371625273087</v>
      </c>
    </row>
    <row r="334" spans="1:14" hidden="1" x14ac:dyDescent="0.2">
      <c r="A334" t="str">
        <f>'Inserção até 2020'!A334</f>
        <v>Dissertação</v>
      </c>
      <c r="B334" s="98">
        <f>'Inserção até 2020'!B334</f>
        <v>43573</v>
      </c>
      <c r="C334">
        <f>'Inserção até 2020'!C334</f>
        <v>0</v>
      </c>
      <c r="D334" s="97">
        <f>'Inserção até 2020'!D334</f>
        <v>0</v>
      </c>
      <c r="E334" t="str">
        <f>'Inserção até 2020'!E334</f>
        <v>Lucas Henrique Lima Castelari</v>
      </c>
      <c r="F334" t="str">
        <f>'Inserção até 2020'!F334</f>
        <v>Luiz Roberto Guimarães Guilherme</v>
      </c>
      <c r="G334" t="str">
        <f>'Inserção até 2020'!G334</f>
        <v>Sem informação pós-defesa</v>
      </c>
      <c r="H334">
        <f>'Inserção até 2020'!H334</f>
        <v>0</v>
      </c>
      <c r="I334">
        <f>'Inserção até 2020'!I334</f>
        <v>0</v>
      </c>
      <c r="J334">
        <f>'Inserção até 2020'!J334</f>
        <v>0</v>
      </c>
      <c r="K334" t="str">
        <f>'Inserção até 2020'!K334</f>
        <v>Sem informação pós defesa</v>
      </c>
      <c r="L334">
        <f>'Inserção até 2020'!L334</f>
        <v>0</v>
      </c>
      <c r="M334" s="97">
        <f>'Inserção até 2020'!M334</f>
        <v>42664</v>
      </c>
      <c r="N334" t="str">
        <f>'Inserção até 2020'!N334</f>
        <v>http://lattes.cnpq.br/6558002373803596</v>
      </c>
    </row>
    <row r="335" spans="1:14" hidden="1" x14ac:dyDescent="0.2">
      <c r="A335">
        <f>'Inserção até 2020'!A335</f>
        <v>0</v>
      </c>
      <c r="B335" s="98">
        <f>'Inserção até 2020'!B335</f>
        <v>0</v>
      </c>
      <c r="C335" t="str">
        <f>'Inserção até 2020'!C335</f>
        <v>Tese</v>
      </c>
      <c r="D335" s="97">
        <f>'Inserção até 2020'!D335</f>
        <v>43007</v>
      </c>
      <c r="E335" t="str">
        <f>'Inserção até 2020'!E335</f>
        <v>Lucas Machado Pontes</v>
      </c>
      <c r="F335" t="str">
        <f>'Inserção até 2020'!F335</f>
        <v>Marx Leandro Naves Silva</v>
      </c>
      <c r="G335" t="str">
        <f>'Inserção até 2020'!G335</f>
        <v>Pós-doutorado/Docente</v>
      </c>
      <c r="H335" t="str">
        <f>'Inserção até 2020'!H335</f>
        <v>Universidade de São Paulo/Centro Universitário de Lavras</v>
      </c>
      <c r="I335" t="str">
        <f>'Inserção até 2020'!I335</f>
        <v>USP/UNILAVRAS</v>
      </c>
      <c r="J335" t="str">
        <f>'Inserção até 2020'!J335</f>
        <v>Privada</v>
      </c>
      <c r="K335" t="str">
        <f>'Inserção até 2020'!K335</f>
        <v>Pós-doc no Instituo de Astronomia e Geociências/Docente particular</v>
      </c>
      <c r="L335">
        <f>'Inserção até 2020'!L335</f>
        <v>0</v>
      </c>
      <c r="M335" s="97">
        <f>'Inserção até 2020'!M335</f>
        <v>44065</v>
      </c>
      <c r="N335" t="str">
        <f>'Inserção até 2020'!N335</f>
        <v>http://lattes.cnpq.br/3507119637391081</v>
      </c>
    </row>
    <row r="336" spans="1:14" hidden="1" x14ac:dyDescent="0.2">
      <c r="A336" t="str">
        <f>'Inserção até 2020'!A336</f>
        <v>Dissertação</v>
      </c>
      <c r="B336" s="98">
        <f>'Inserção até 2020'!B336</f>
        <v>39500</v>
      </c>
      <c r="C336">
        <f>'Inserção até 2020'!C336</f>
        <v>0</v>
      </c>
      <c r="D336" s="97">
        <f>'Inserção até 2020'!D336</f>
        <v>0</v>
      </c>
      <c r="E336" t="str">
        <f>'Inserção até 2020'!E336</f>
        <v>Lucélia Cabral</v>
      </c>
      <c r="F336" t="str">
        <f>'Inserção até 2020'!F336</f>
        <v>José Oswaldo Siqueira</v>
      </c>
      <c r="G336" t="str">
        <f>'Inserção até 2020'!G336</f>
        <v>Pós-doutorado</v>
      </c>
      <c r="H336" t="str">
        <f>'Inserção até 2020'!H336</f>
        <v>Universidade Estadual Paulista em Franca</v>
      </c>
      <c r="I336" t="str">
        <f>'Inserção até 2020'!I336</f>
        <v>UNESP</v>
      </c>
      <c r="J336" t="str">
        <f>'Inserção até 2020'!J336</f>
        <v>Pesquisador</v>
      </c>
      <c r="K336" t="str">
        <f>'Inserção até 2020'!K336</f>
        <v>Campus Rio Claro</v>
      </c>
      <c r="L336">
        <f>'Inserção até 2020'!L336</f>
        <v>0</v>
      </c>
      <c r="M336" s="97">
        <f>'Inserção até 2020'!M336</f>
        <v>44325</v>
      </c>
      <c r="N336" t="str">
        <f>'Inserção até 2020'!N336</f>
        <v>http://lattes.cnpq.br/5474877455211161</v>
      </c>
    </row>
    <row r="337" spans="1:14" hidden="1" x14ac:dyDescent="0.2">
      <c r="A337" t="str">
        <f>'Inserção até 2020'!A337</f>
        <v>Dissertação</v>
      </c>
      <c r="B337" s="98">
        <f>'Inserção até 2020'!B337</f>
        <v>33644</v>
      </c>
      <c r="C337">
        <f>'Inserção até 2020'!C337</f>
        <v>0</v>
      </c>
      <c r="D337" s="97">
        <f>'Inserção até 2020'!D337</f>
        <v>0</v>
      </c>
      <c r="E337" t="str">
        <f>'Inserção até 2020'!E337</f>
        <v>Lucia Ferreira</v>
      </c>
      <c r="F337" t="str">
        <f>'Inserção até 2020'!F337</f>
        <v>Nilton Curi</v>
      </c>
      <c r="G337" t="str">
        <f>'Inserção até 2020'!G337</f>
        <v xml:space="preserve">Docente </v>
      </c>
      <c r="H337" t="str">
        <f>'Inserção até 2020'!H337</f>
        <v>Instituto Federal de Educação, Ciência e Tecnologia do Sul de Minas</v>
      </c>
      <c r="I337" t="str">
        <f>'Inserção até 2020'!I337</f>
        <v>IFSULDEMINAS</v>
      </c>
      <c r="J337" t="str">
        <f>'Inserção até 2020'!J337</f>
        <v>Pública</v>
      </c>
      <c r="K337" t="str">
        <f>'Inserção até 2020'!K337</f>
        <v>Campus Inconfidentes</v>
      </c>
      <c r="L337">
        <f>'Inserção até 2020'!L337</f>
        <v>0</v>
      </c>
      <c r="M337" s="97">
        <f>'Inserção até 2020'!M337</f>
        <v>43593</v>
      </c>
      <c r="N337">
        <f>'Inserção até 2020'!N337</f>
        <v>0</v>
      </c>
    </row>
    <row r="338" spans="1:14" hidden="1" x14ac:dyDescent="0.2">
      <c r="A338" t="str">
        <f>'Inserção até 2020'!A338</f>
        <v>Dissertação</v>
      </c>
      <c r="B338" s="98" t="str">
        <f>'Inserção até 2020'!B338</f>
        <v>xx/xx/1990</v>
      </c>
      <c r="C338">
        <f>'Inserção até 2020'!C338</f>
        <v>0</v>
      </c>
      <c r="D338" s="97">
        <f>'Inserção até 2020'!D338</f>
        <v>0</v>
      </c>
      <c r="E338" t="str">
        <f>'Inserção até 2020'!E338</f>
        <v>Lúcia Regina Cangussu da Silva</v>
      </c>
      <c r="F338" t="str">
        <f>'Inserção até 2020'!F338</f>
        <v>José Oswaldo Siqueira</v>
      </c>
      <c r="G338" t="str">
        <f>'Inserção até 2020'!G338</f>
        <v xml:space="preserve">Docente </v>
      </c>
      <c r="H338" t="str">
        <f>'Inserção até 2020'!H338</f>
        <v>Universidade Salgado de Oliveira</v>
      </c>
      <c r="I338" t="str">
        <f>'Inserção até 2020'!I338</f>
        <v>UNIVERSO</v>
      </c>
      <c r="J338" t="str">
        <f>'Inserção até 2020'!J338</f>
        <v>Privada</v>
      </c>
      <c r="K338">
        <f>'Inserção até 2020'!K338</f>
        <v>0</v>
      </c>
      <c r="L338">
        <f>'Inserção até 2020'!L338</f>
        <v>0</v>
      </c>
      <c r="M338" s="97">
        <f>'Inserção até 2020'!M338</f>
        <v>43817</v>
      </c>
      <c r="N338">
        <f>'Inserção até 2020'!N338</f>
        <v>0</v>
      </c>
    </row>
    <row r="339" spans="1:14" hidden="1" x14ac:dyDescent="0.2">
      <c r="A339" t="str">
        <f>'Inserção até 2020'!A339</f>
        <v>Dissertação</v>
      </c>
      <c r="B339" s="98">
        <f>'Inserção até 2020'!B339</f>
        <v>36270</v>
      </c>
      <c r="C339">
        <f>'Inserção até 2020'!C339</f>
        <v>0</v>
      </c>
      <c r="D339" s="97">
        <f>'Inserção até 2020'!D339</f>
        <v>0</v>
      </c>
      <c r="E339" t="str">
        <f>'Inserção até 2020'!E339</f>
        <v>Luciane da Silva Conhalato Rostagno</v>
      </c>
      <c r="F339" t="str">
        <f>'Inserção até 2020'!F339</f>
        <v>Helcio Andrade</v>
      </c>
      <c r="G339" t="str">
        <f>'Inserção até 2020'!G339</f>
        <v xml:space="preserve">Docente </v>
      </c>
      <c r="H339" t="str">
        <f>'Inserção até 2020'!H339</f>
        <v>Tech Community College</v>
      </c>
      <c r="I339">
        <f>'Inserção até 2020'!I339</f>
        <v>0</v>
      </c>
      <c r="J339" t="str">
        <f>'Inserção até 2020'!J339</f>
        <v>Pública</v>
      </c>
      <c r="K339">
        <f>'Inserção até 2020'!K339</f>
        <v>0</v>
      </c>
      <c r="L339">
        <f>'Inserção até 2020'!L339</f>
        <v>0</v>
      </c>
      <c r="M339" s="97">
        <f>'Inserção até 2020'!M339</f>
        <v>43464</v>
      </c>
      <c r="N339">
        <f>'Inserção até 2020'!N339</f>
        <v>0</v>
      </c>
    </row>
    <row r="340" spans="1:14" hidden="1" x14ac:dyDescent="0.2">
      <c r="A340">
        <f>'Inserção até 2020'!A340</f>
        <v>0</v>
      </c>
      <c r="B340" s="98">
        <f>'Inserção até 2020'!B340</f>
        <v>0</v>
      </c>
      <c r="C340" t="str">
        <f>'Inserção até 2020'!C340</f>
        <v>Tese</v>
      </c>
      <c r="D340" s="97">
        <f>'Inserção até 2020'!D340</f>
        <v>43137</v>
      </c>
      <c r="E340" t="str">
        <f>'Inserção até 2020'!E340</f>
        <v>Luciane Reis Sales</v>
      </c>
      <c r="F340" t="str">
        <f>'Inserção até 2020'!F340</f>
        <v>Marco Aurélio Carbone Carneiro</v>
      </c>
      <c r="G340" t="str">
        <f>'Inserção até 2020'!G340</f>
        <v>Autônomo</v>
      </c>
      <c r="H340">
        <f>'Inserção até 2020'!H340</f>
        <v>0</v>
      </c>
      <c r="I340">
        <f>'Inserção até 2020'!I340</f>
        <v>0</v>
      </c>
      <c r="J340" t="str">
        <f>'Inserção até 2020'!J340</f>
        <v>Bocaina Agroindústria e Comércio de Cachaça</v>
      </c>
      <c r="K340">
        <f>'Inserção até 2020'!K340</f>
        <v>0</v>
      </c>
      <c r="L340">
        <f>'Inserção até 2020'!L340</f>
        <v>0</v>
      </c>
      <c r="M340" s="97">
        <f>'Inserção até 2020'!M340</f>
        <v>44291</v>
      </c>
      <c r="N340" t="str">
        <f>'Inserção até 2020'!N340</f>
        <v>http://lattes.cnpq.br/2932858098983484</v>
      </c>
    </row>
    <row r="341" spans="1:14" hidden="1" x14ac:dyDescent="0.2">
      <c r="A341">
        <f>'Inserção até 2020'!A341</f>
        <v>0</v>
      </c>
      <c r="B341" s="98">
        <f>'Inserção até 2020'!B341</f>
        <v>0</v>
      </c>
      <c r="C341" t="str">
        <f>'Inserção até 2020'!C341</f>
        <v>Tese</v>
      </c>
      <c r="D341" s="97">
        <f>'Inserção até 2020'!D341</f>
        <v>39293</v>
      </c>
      <c r="E341" t="str">
        <f>'Inserção até 2020'!E341</f>
        <v>Lucio do Carmo Moura</v>
      </c>
      <c r="F341" t="str">
        <f>'Inserção até 2020'!F341</f>
        <v>Helcio Andrade</v>
      </c>
      <c r="G341" t="str">
        <f>'Inserção até 2020'!G341</f>
        <v xml:space="preserve">Docente </v>
      </c>
      <c r="H341" t="str">
        <f>'Inserção até 2020'!H341</f>
        <v>Universidade Federal dos Vales do Jequitinhonha e Mucuri</v>
      </c>
      <c r="I341" t="str">
        <f>'Inserção até 2020'!I341</f>
        <v>UFVJM</v>
      </c>
      <c r="J341" t="str">
        <f>'Inserção até 2020'!J341</f>
        <v>Pública</v>
      </c>
      <c r="K341">
        <f>'Inserção até 2020'!K341</f>
        <v>0</v>
      </c>
      <c r="L341">
        <f>'Inserção até 2020'!L341</f>
        <v>0</v>
      </c>
      <c r="M341" s="97">
        <f>'Inserção até 2020'!M341</f>
        <v>43693</v>
      </c>
      <c r="N341" t="str">
        <f>'Inserção até 2020'!N341</f>
        <v>http://lattes.cnpq.br/1776538100686006</v>
      </c>
    </row>
    <row r="342" spans="1:14" hidden="1" x14ac:dyDescent="0.2">
      <c r="A342" t="str">
        <f>'Inserção até 2020'!A342</f>
        <v>Dissertação</v>
      </c>
      <c r="B342" s="98" t="str">
        <f>'Inserção até 2020'!B342</f>
        <v>xx/xx/1985</v>
      </c>
      <c r="C342">
        <f>'Inserção até 2020'!C342</f>
        <v>0</v>
      </c>
      <c r="D342" s="97">
        <f>'Inserção até 2020'!D342</f>
        <v>0</v>
      </c>
      <c r="E342" t="str">
        <f>'Inserção até 2020'!E342</f>
        <v>Lúcio Flávio Pereira</v>
      </c>
      <c r="F342" t="str">
        <f>'Inserção até 2020'!F342</f>
        <v>Geraldo Aparecido de Aquino Guedes</v>
      </c>
      <c r="G342" t="str">
        <f>'Inserção até 2020'!G342</f>
        <v>Sem informação pós-defesa</v>
      </c>
      <c r="H342">
        <f>'Inserção até 2020'!H342</f>
        <v>0</v>
      </c>
      <c r="I342">
        <f>'Inserção até 2020'!I342</f>
        <v>0</v>
      </c>
      <c r="J342">
        <f>'Inserção até 2020'!J342</f>
        <v>0</v>
      </c>
      <c r="K342" t="str">
        <f>'Inserção até 2020'!K342</f>
        <v>Sem informações</v>
      </c>
      <c r="L342">
        <f>'Inserção até 2020'!L342</f>
        <v>0</v>
      </c>
      <c r="M342" s="97" t="str">
        <f>'Inserção até 2020'!M342</f>
        <v>Não possui Currículo Lattes</v>
      </c>
      <c r="N342">
        <f>'Inserção até 2020'!N342</f>
        <v>0</v>
      </c>
    </row>
    <row r="343" spans="1:14" hidden="1" x14ac:dyDescent="0.2">
      <c r="A343" t="str">
        <f>'Inserção até 2020'!A343</f>
        <v>Dissertação</v>
      </c>
      <c r="B343" s="98">
        <f>'Inserção até 2020'!B343</f>
        <v>33969</v>
      </c>
      <c r="C343">
        <f>'Inserção até 2020'!C343</f>
        <v>0</v>
      </c>
      <c r="D343" s="97">
        <f>'Inserção até 2020'!D343</f>
        <v>0</v>
      </c>
      <c r="E343" t="str">
        <f>'Inserção até 2020'!E343</f>
        <v>Luis Eduardo de Oliveira Sales</v>
      </c>
      <c r="F343" t="str">
        <f>'Inserção até 2020'!F343</f>
        <v>Mozart Martins Ferreira</v>
      </c>
      <c r="G343" t="str">
        <f>'Inserção até 2020'!G343</f>
        <v xml:space="preserve">Docente </v>
      </c>
      <c r="H343" t="str">
        <f>'Inserção até 2020'!H343</f>
        <v xml:space="preserve">Fundação Integrada Municipal de Ensino Superior </v>
      </c>
      <c r="I343" t="str">
        <f>'Inserção até 2020'!I343</f>
        <v>UNIFIMES</v>
      </c>
      <c r="J343" t="str">
        <f>'Inserção até 2020'!J343</f>
        <v>Privada</v>
      </c>
      <c r="K343">
        <f>'Inserção até 2020'!K343</f>
        <v>0</v>
      </c>
      <c r="L343">
        <f>'Inserção até 2020'!L343</f>
        <v>0</v>
      </c>
      <c r="M343" s="97">
        <f>'Inserção até 2020'!M343</f>
        <v>38748</v>
      </c>
      <c r="N343">
        <f>'Inserção até 2020'!N343</f>
        <v>0</v>
      </c>
    </row>
    <row r="344" spans="1:14" hidden="1" x14ac:dyDescent="0.2">
      <c r="A344" t="str">
        <f>'Inserção até 2020'!A344</f>
        <v>Dissertação</v>
      </c>
      <c r="B344" s="98">
        <f>'Inserção até 2020'!B344</f>
        <v>34017</v>
      </c>
      <c r="C344">
        <f>'Inserção até 2020'!C344</f>
        <v>0</v>
      </c>
      <c r="D344" s="97">
        <f>'Inserção até 2020'!D344</f>
        <v>0</v>
      </c>
      <c r="E344" t="str">
        <f>'Inserção até 2020'!E344</f>
        <v>Luis Geraldo Teixeira Sória</v>
      </c>
      <c r="F344" t="str">
        <f>'Inserção até 2020'!F344</f>
        <v>Janice Guedes de Carvalho</v>
      </c>
      <c r="G344" t="str">
        <f>'Inserção até 2020'!G344</f>
        <v xml:space="preserve">Docente </v>
      </c>
      <c r="H344" t="str">
        <f>'Inserção até 2020'!H344</f>
        <v>Instituto Federal de Educação, Ciência e Tecnologia Baiano</v>
      </c>
      <c r="I344" t="str">
        <f>'Inserção até 2020'!I344</f>
        <v>IF Baiano</v>
      </c>
      <c r="J344" t="str">
        <f>'Inserção até 2020'!J344</f>
        <v>Pública</v>
      </c>
      <c r="K344" t="str">
        <f>'Inserção até 2020'!K344</f>
        <v>Campus Catu</v>
      </c>
      <c r="L344">
        <f>'Inserção até 2020'!L344</f>
        <v>0</v>
      </c>
      <c r="M344" s="97">
        <f>'Inserção até 2020'!M344</f>
        <v>41340</v>
      </c>
      <c r="N344">
        <f>'Inserção até 2020'!N344</f>
        <v>0</v>
      </c>
    </row>
    <row r="345" spans="1:14" x14ac:dyDescent="0.2">
      <c r="A345">
        <f>'Inserção até 2020'!A345</f>
        <v>0</v>
      </c>
      <c r="B345" s="98">
        <f>'Inserção até 2020'!B345</f>
        <v>0</v>
      </c>
      <c r="C345" t="str">
        <f>'Inserção até 2020'!C345</f>
        <v>Tese</v>
      </c>
      <c r="D345" s="97">
        <f>'Inserção até 2020'!D345</f>
        <v>43455</v>
      </c>
      <c r="E345" t="str">
        <f>'Inserção até 2020'!E345</f>
        <v>Luis Renato Silva Taveira</v>
      </c>
      <c r="F345" t="str">
        <f>'Inserção até 2020'!F345</f>
        <v>Nilton Curi</v>
      </c>
      <c r="G345" t="str">
        <f>'Inserção até 2020'!G345</f>
        <v>Funcionalismo Público</v>
      </c>
      <c r="H345" t="str">
        <f>'Inserção até 2020'!H345</f>
        <v>Instituto Nacional de Colonização e Reforma Agrária</v>
      </c>
      <c r="I345" t="str">
        <f>'Inserção até 2020'!I345</f>
        <v>INCRA</v>
      </c>
      <c r="J345">
        <f>'Inserção até 2020'!J345</f>
        <v>0</v>
      </c>
      <c r="K345" t="str">
        <f>'Inserção até 2020'!K345</f>
        <v>Superintendência Regional de Minas Gerais</v>
      </c>
      <c r="L345" t="str">
        <f>'Inserção até 2020'!L345</f>
        <v>AUTARQUIAS FEDERAIS/ESTADUAIS</v>
      </c>
      <c r="M345" s="97">
        <f>'Inserção até 2020'!M345</f>
        <v>43879</v>
      </c>
      <c r="N345" t="str">
        <f>'Inserção até 2020'!N345</f>
        <v>http://lattes.cnpq.br/4783304149206502</v>
      </c>
    </row>
    <row r="346" spans="1:14" x14ac:dyDescent="0.2">
      <c r="A346" t="str">
        <f>'Inserção até 2020'!A346</f>
        <v>Dissertação</v>
      </c>
      <c r="B346" s="98" t="str">
        <f>'Inserção até 2020'!B346</f>
        <v>xx/xx/1983</v>
      </c>
      <c r="C346">
        <f>'Inserção até 2020'!C346</f>
        <v>0</v>
      </c>
      <c r="D346" s="97">
        <f>'Inserção até 2020'!D346</f>
        <v>0</v>
      </c>
      <c r="E346" t="str">
        <f>'Inserção até 2020'!E346</f>
        <v>Luís Tarcísio Salgado</v>
      </c>
      <c r="F346" t="str">
        <f>'Inserção até 2020'!F346</f>
        <v>Mozart Martins Ferreira</v>
      </c>
      <c r="G346" t="str">
        <f>'Inserção até 2020'!G346</f>
        <v>Funcionalismo Público</v>
      </c>
      <c r="H346" t="str">
        <f>'Inserção até 2020'!H346</f>
        <v>Empresa de Pesquisa Agropecuária de Minas Gerais</v>
      </c>
      <c r="I346" t="str">
        <f>'Inserção até 2020'!I346</f>
        <v>EPAMIG</v>
      </c>
      <c r="J346" t="str">
        <f>'Inserção até 2020'!J346</f>
        <v>Pesquisador</v>
      </c>
      <c r="K346">
        <f>'Inserção até 2020'!K346</f>
        <v>0</v>
      </c>
      <c r="L346" t="str">
        <f>'Inserção até 2020'!L346</f>
        <v>EMPRESAS/INSTITUTOS ESTADUAIS DE PESQUISA</v>
      </c>
      <c r="M346" s="97">
        <f>'Inserção até 2020'!M346</f>
        <v>39779</v>
      </c>
      <c r="N346">
        <f>'Inserção até 2020'!N346</f>
        <v>0</v>
      </c>
    </row>
    <row r="347" spans="1:14" hidden="1" x14ac:dyDescent="0.2">
      <c r="A347" t="str">
        <f>'Inserção até 2020'!A347</f>
        <v>Dissertação</v>
      </c>
      <c r="B347" s="98" t="str">
        <f>'Inserção até 2020'!B347</f>
        <v>xx/xx/1985</v>
      </c>
      <c r="C347">
        <f>'Inserção até 2020'!C347</f>
        <v>0</v>
      </c>
      <c r="D347" s="97">
        <f>'Inserção até 2020'!D347</f>
        <v>0</v>
      </c>
      <c r="E347" t="str">
        <f>'Inserção até 2020'!E347</f>
        <v>Luiz Antonio Val</v>
      </c>
      <c r="F347" t="str">
        <f>'Inserção até 2020'!F347</f>
        <v>Victor Gonçalves Bahia</v>
      </c>
      <c r="G347" t="str">
        <f>'Inserção até 2020'!G347</f>
        <v>Autônomo</v>
      </c>
      <c r="H347">
        <f>'Inserção até 2020'!H347</f>
        <v>0</v>
      </c>
      <c r="I347">
        <f>'Inserção até 2020'!I347</f>
        <v>0</v>
      </c>
      <c r="J347" t="str">
        <f>'Inserção até 2020'!J347</f>
        <v>Microempresário</v>
      </c>
      <c r="K347">
        <f>'Inserção até 2020'!K347</f>
        <v>0</v>
      </c>
      <c r="L347">
        <f>'Inserção até 2020'!L347</f>
        <v>0</v>
      </c>
      <c r="M347" s="97">
        <f>'Inserção até 2020'!M347</f>
        <v>43464</v>
      </c>
      <c r="N347">
        <f>'Inserção até 2020'!N347</f>
        <v>0</v>
      </c>
    </row>
    <row r="348" spans="1:14" hidden="1" x14ac:dyDescent="0.2">
      <c r="A348" t="str">
        <f>'Inserção até 2020'!A348</f>
        <v>Dissertação</v>
      </c>
      <c r="B348" s="98">
        <f>'Inserção até 2020'!B348</f>
        <v>35286</v>
      </c>
      <c r="C348" t="str">
        <f>'Inserção até 2020'!C348</f>
        <v>Tese</v>
      </c>
      <c r="D348" s="97">
        <f>'Inserção até 2020'!D348</f>
        <v>36483</v>
      </c>
      <c r="E348" t="str">
        <f>'Inserção até 2020'!E348</f>
        <v>Luiz Arnaldo Fernandes</v>
      </c>
      <c r="F348" t="str">
        <f>'Inserção até 2020'!F348</f>
        <v>Antonio Eduardo Furtini Neto/Valdemar Faquin</v>
      </c>
      <c r="G348" t="str">
        <f>'Inserção até 2020'!G348</f>
        <v xml:space="preserve">Docente </v>
      </c>
      <c r="H348" t="str">
        <f>'Inserção até 2020'!H348</f>
        <v>Universidade Federal de Minas Gerais</v>
      </c>
      <c r="I348" t="str">
        <f>'Inserção até 2020'!I348</f>
        <v>UFMG</v>
      </c>
      <c r="J348" t="str">
        <f>'Inserção até 2020'!J348</f>
        <v>Pública</v>
      </c>
      <c r="K348" t="str">
        <f>'Inserção até 2020'!K348</f>
        <v>ICA Montes Claros</v>
      </c>
      <c r="L348">
        <f>'Inserção até 2020'!L348</f>
        <v>0</v>
      </c>
      <c r="M348" s="97">
        <f>'Inserção até 2020'!M348</f>
        <v>43878</v>
      </c>
      <c r="N348">
        <f>'Inserção até 2020'!N348</f>
        <v>0</v>
      </c>
    </row>
    <row r="349" spans="1:14" hidden="1" x14ac:dyDescent="0.2">
      <c r="A349" t="str">
        <f>'Inserção até 2020'!A349</f>
        <v>Dissertação</v>
      </c>
      <c r="B349" s="98" t="str">
        <f>'Inserção até 2020'!B349</f>
        <v>xx/xx/1988</v>
      </c>
      <c r="C349">
        <f>'Inserção até 2020'!C349</f>
        <v>0</v>
      </c>
      <c r="D349" s="97">
        <f>'Inserção até 2020'!D349</f>
        <v>0</v>
      </c>
      <c r="E349" t="str">
        <f>'Inserção até 2020'!E349</f>
        <v>Luiz Fernando Corbeira da Silva</v>
      </c>
      <c r="F349" t="str">
        <f>'Inserção até 2020'!F349</f>
        <v>José Oswaldo Siqueira</v>
      </c>
      <c r="G349" t="str">
        <f>'Inserção até 2020'!G349</f>
        <v>Fora da área</v>
      </c>
      <c r="H349">
        <f>'Inserção até 2020'!H349</f>
        <v>0</v>
      </c>
      <c r="I349">
        <f>'Inserção até 2020'!I349</f>
        <v>0</v>
      </c>
      <c r="J349">
        <f>'Inserção até 2020'!J349</f>
        <v>0</v>
      </c>
      <c r="K349" t="str">
        <f>'Inserção até 2020'!K349</f>
        <v>Fora da Aéra de Ciência do Solo</v>
      </c>
      <c r="L349">
        <f>'Inserção até 2020'!L349</f>
        <v>0</v>
      </c>
      <c r="M349" s="97" t="str">
        <f>'Inserção até 2020'!M349</f>
        <v>Não possui Currículo Lattes</v>
      </c>
      <c r="N349">
        <f>'Inserção até 2020'!N349</f>
        <v>0</v>
      </c>
    </row>
    <row r="350" spans="1:14" hidden="1" x14ac:dyDescent="0.2">
      <c r="A350" t="str">
        <f>'Inserção até 2020'!A350</f>
        <v>Dissertação</v>
      </c>
      <c r="B350" s="98">
        <f>'Inserção até 2020'!B350</f>
        <v>40018</v>
      </c>
      <c r="C350">
        <f>'Inserção até 2020'!C350</f>
        <v>0</v>
      </c>
      <c r="D350" s="97">
        <f>'Inserção até 2020'!D350</f>
        <v>0</v>
      </c>
      <c r="E350" t="str">
        <f>'Inserção até 2020'!E350</f>
        <v>Luiz Gustavo Fernandes Julião</v>
      </c>
      <c r="F350" t="str">
        <f>'Inserção até 2020'!F350</f>
        <v>José Maria de Lima</v>
      </c>
      <c r="G350" t="str">
        <f>'Inserção até 2020'!G350</f>
        <v xml:space="preserve">Docente </v>
      </c>
      <c r="H350" t="str">
        <f>'Inserção até 2020'!H350</f>
        <v>Universidade Anhanguera</v>
      </c>
      <c r="I350" t="str">
        <f>'Inserção até 2020'!I350</f>
        <v>Anhanguera</v>
      </c>
      <c r="J350" t="str">
        <f>'Inserção até 2020'!J350</f>
        <v>Privada</v>
      </c>
      <c r="K350" t="str">
        <f>'Inserção até 2020'!K350</f>
        <v>São Paulo</v>
      </c>
      <c r="L350">
        <f>'Inserção até 2020'!L350</f>
        <v>0</v>
      </c>
      <c r="M350" s="97">
        <f>'Inserção até 2020'!M350</f>
        <v>44287</v>
      </c>
      <c r="N350" t="str">
        <f>'Inserção até 2020'!N350</f>
        <v>http://lattes.cnpq.br/6394500676319287</v>
      </c>
    </row>
    <row r="351" spans="1:14" hidden="1" x14ac:dyDescent="0.2">
      <c r="A351" t="str">
        <f>'Inserção até 2020'!A351</f>
        <v>Dissertação</v>
      </c>
      <c r="B351" s="98">
        <f>'Inserção até 2020'!B351</f>
        <v>35864</v>
      </c>
      <c r="C351">
        <f>'Inserção até 2020'!C351</f>
        <v>0</v>
      </c>
      <c r="D351" s="97">
        <f>'Inserção até 2020'!D351</f>
        <v>0</v>
      </c>
      <c r="E351" t="str">
        <f>'Inserção até 2020'!E351</f>
        <v>Luiz Henrique Arimura Figueiredo</v>
      </c>
      <c r="F351" t="str">
        <f>'Inserção até 2020'!F351</f>
        <v>Moacir de Souza Dias Junior</v>
      </c>
      <c r="G351" t="str">
        <f>'Inserção até 2020'!G351</f>
        <v xml:space="preserve">Docente </v>
      </c>
      <c r="H351" t="str">
        <f>'Inserção até 2020'!H351</f>
        <v>Universidade Estadual de Montes Claros</v>
      </c>
      <c r="I351" t="str">
        <f>'Inserção até 2020'!I351</f>
        <v>Unimontes</v>
      </c>
      <c r="J351" t="str">
        <f>'Inserção até 2020'!J351</f>
        <v>Pública</v>
      </c>
      <c r="K351">
        <f>'Inserção até 2020'!K351</f>
        <v>0</v>
      </c>
      <c r="L351">
        <f>'Inserção até 2020'!L351</f>
        <v>0</v>
      </c>
      <c r="M351" s="97">
        <f>'Inserção até 2020'!M351</f>
        <v>43884</v>
      </c>
      <c r="N351">
        <f>'Inserção até 2020'!N351</f>
        <v>0</v>
      </c>
    </row>
    <row r="352" spans="1:14" hidden="1" x14ac:dyDescent="0.2">
      <c r="A352" t="str">
        <f>'Inserção até 2020'!A352</f>
        <v>Dissertação</v>
      </c>
      <c r="B352" s="98">
        <f>'Inserção até 2020'!B352</f>
        <v>33235</v>
      </c>
      <c r="C352">
        <f>'Inserção até 2020'!C352</f>
        <v>0</v>
      </c>
      <c r="D352" s="97">
        <f>'Inserção até 2020'!D352</f>
        <v>0</v>
      </c>
      <c r="E352" t="str">
        <f>'Inserção até 2020'!E352</f>
        <v>Luiz Roberto Guimarães Guilherme</v>
      </c>
      <c r="F352" t="str">
        <f>'Inserção até 2020'!F352</f>
        <v>Geraldo Aparecido de Aquino Guedes</v>
      </c>
      <c r="G352" t="str">
        <f>'Inserção até 2020'!G352</f>
        <v xml:space="preserve">Docente </v>
      </c>
      <c r="H352" t="str">
        <f>'Inserção até 2020'!H352</f>
        <v>Universidade Federal de Lavras</v>
      </c>
      <c r="I352" t="str">
        <f>'Inserção até 2020'!I352</f>
        <v>UFLA</v>
      </c>
      <c r="J352" t="str">
        <f>'Inserção até 2020'!J352</f>
        <v>Pública</v>
      </c>
      <c r="K352" t="str">
        <f>'Inserção até 2020'!K352</f>
        <v>Docente Titular DCS</v>
      </c>
      <c r="L352">
        <f>'Inserção até 2020'!L352</f>
        <v>0</v>
      </c>
      <c r="M352" s="97">
        <f>'Inserção até 2020'!M352</f>
        <v>43891</v>
      </c>
      <c r="N352">
        <f>'Inserção até 2020'!N352</f>
        <v>0</v>
      </c>
    </row>
    <row r="353" spans="1:14" hidden="1" x14ac:dyDescent="0.2">
      <c r="A353" t="str">
        <f>'Inserção até 2020'!A353</f>
        <v>Dissertação</v>
      </c>
      <c r="B353" s="98">
        <f>'Inserção até 2020'!B353</f>
        <v>43861</v>
      </c>
      <c r="C353">
        <f>'Inserção até 2020'!C353</f>
        <v>0</v>
      </c>
      <c r="D353" s="97">
        <f>'Inserção até 2020'!D353</f>
        <v>0</v>
      </c>
      <c r="E353" t="str">
        <f>'Inserção até 2020'!E353</f>
        <v>Luiza Maria Pereira Pierangeli</v>
      </c>
      <c r="F353" t="str">
        <f>'Inserção até 2020'!F353</f>
        <v>Sergio Henrique Godinho Silva</v>
      </c>
      <c r="G353" t="str">
        <f>'Inserção até 2020'!G353</f>
        <v>Doutorado</v>
      </c>
      <c r="H353" t="str">
        <f>'Inserção até 2020'!H353</f>
        <v>Universidade Federal de Lavras</v>
      </c>
      <c r="I353" t="str">
        <f>'Inserção até 2020'!I353</f>
        <v>UFLA</v>
      </c>
      <c r="J353" t="str">
        <f>'Inserção até 2020'!J353</f>
        <v>Programa de Pós-Graduação em Ciência do Solo (PPGCS)</v>
      </c>
      <c r="K353">
        <f>'Inserção até 2020'!K353</f>
        <v>0</v>
      </c>
      <c r="L353">
        <f>'Inserção até 2020'!L353</f>
        <v>0</v>
      </c>
      <c r="M353" s="97">
        <f>'Inserção até 2020'!M353</f>
        <v>44158</v>
      </c>
      <c r="N353" t="str">
        <f>'Inserção até 2020'!N353</f>
        <v>http://lattes.cnpq.br/9373752281067260</v>
      </c>
    </row>
    <row r="354" spans="1:14" hidden="1" x14ac:dyDescent="0.2">
      <c r="A354" t="str">
        <f>'Inserção até 2020'!A354</f>
        <v>Dissertação</v>
      </c>
      <c r="B354" s="98">
        <f>'Inserção até 2020'!B354</f>
        <v>43615</v>
      </c>
      <c r="C354">
        <f>'Inserção até 2020'!C354</f>
        <v>0</v>
      </c>
      <c r="D354" s="97">
        <f>'Inserção até 2020'!D354</f>
        <v>0</v>
      </c>
      <c r="E354" t="str">
        <f>'Inserção até 2020'!E354</f>
        <v>Maila Adriely Silva</v>
      </c>
      <c r="F354" t="str">
        <f>'Inserção até 2020'!F354</f>
        <v>Luiz Roberto Guimarães Guilherme</v>
      </c>
      <c r="G354" t="str">
        <f>'Inserção até 2020'!G354</f>
        <v>Doutorado</v>
      </c>
      <c r="H354" t="str">
        <f>'Inserção até 2020'!H354</f>
        <v>Universidade Federal de Lavras</v>
      </c>
      <c r="I354" t="str">
        <f>'Inserção até 2020'!I354</f>
        <v>UFLA</v>
      </c>
      <c r="J354" t="str">
        <f>'Inserção até 2020'!J354</f>
        <v>Programa de Pós-Graduação em Ciência do Solo (PPGCS)</v>
      </c>
      <c r="K354">
        <f>'Inserção até 2020'!K354</f>
        <v>0</v>
      </c>
      <c r="L354">
        <f>'Inserção até 2020'!L354</f>
        <v>0</v>
      </c>
      <c r="M354" s="97">
        <f>'Inserção até 2020'!M354</f>
        <v>43887</v>
      </c>
      <c r="N354" t="str">
        <f>'Inserção até 2020'!N354</f>
        <v>http://lattes.cnpq.br/6523680364501436</v>
      </c>
    </row>
    <row r="355" spans="1:14" hidden="1" x14ac:dyDescent="0.2">
      <c r="A355" t="str">
        <f>'Inserção até 2020'!A355</f>
        <v>Dissertação</v>
      </c>
      <c r="B355" s="98">
        <f>'Inserção até 2020'!B355</f>
        <v>42044</v>
      </c>
      <c r="C355" t="str">
        <f>'Inserção até 2020'!C355</f>
        <v>Tese</v>
      </c>
      <c r="D355" s="97">
        <f>'Inserção até 2020'!D355</f>
        <v>43707</v>
      </c>
      <c r="E355" t="str">
        <f>'Inserção até 2020'!E355</f>
        <v>Maira Akemi Toma</v>
      </c>
      <c r="F355" t="str">
        <f>'Inserção até 2020'!F355</f>
        <v>Fatima Maria de Souza Moreira</v>
      </c>
      <c r="G355" t="str">
        <f>'Inserção até 2020'!G355</f>
        <v>Preparatório para concurso</v>
      </c>
      <c r="H355">
        <f>'Inserção até 2020'!H355</f>
        <v>0</v>
      </c>
      <c r="I355">
        <f>'Inserção até 2020'!I355</f>
        <v>0</v>
      </c>
      <c r="J355">
        <f>'Inserção até 2020'!J355</f>
        <v>0</v>
      </c>
      <c r="K355" t="str">
        <f>'Inserção até 2020'!K355</f>
        <v>Preparação para concurso</v>
      </c>
      <c r="L355">
        <f>'Inserção até 2020'!L355</f>
        <v>0</v>
      </c>
      <c r="M355" s="97">
        <f>'Inserção até 2020'!M355</f>
        <v>44075</v>
      </c>
      <c r="N355" t="str">
        <f>'Inserção até 2020'!N355</f>
        <v>http://lattes.cnpq.br/2087603825672877</v>
      </c>
    </row>
    <row r="356" spans="1:14" hidden="1" x14ac:dyDescent="0.2">
      <c r="A356" t="str">
        <f>'Inserção até 2020'!A356</f>
        <v>Dissertação</v>
      </c>
      <c r="B356" s="98">
        <f>'Inserção até 2020'!B356</f>
        <v>43511</v>
      </c>
      <c r="C356">
        <f>'Inserção até 2020'!C356</f>
        <v>0</v>
      </c>
      <c r="D356" s="97">
        <f>'Inserção até 2020'!D356</f>
        <v>0</v>
      </c>
      <c r="E356" t="str">
        <f>'Inserção até 2020'!E356</f>
        <v>Marcelo Henrique Procópio Pelegrino</v>
      </c>
      <c r="F356" t="str">
        <f>'Inserção até 2020'!F356</f>
        <v>Sergio Henrique Godinho Silva</v>
      </c>
      <c r="G356" t="str">
        <f>'Inserção até 2020'!G356</f>
        <v>Doutorado</v>
      </c>
      <c r="H356" t="str">
        <f>'Inserção até 2020'!H356</f>
        <v>Universidade Federal de Lavras</v>
      </c>
      <c r="I356" t="str">
        <f>'Inserção até 2020'!I356</f>
        <v>UFLA</v>
      </c>
      <c r="J356" t="str">
        <f>'Inserção até 2020'!J356</f>
        <v>Programa de Pós-Graduação em Ciência do Solo (PPGCS)</v>
      </c>
      <c r="K356">
        <f>'Inserção até 2020'!K356</f>
        <v>0</v>
      </c>
      <c r="L356">
        <f>'Inserção até 2020'!L356</f>
        <v>0</v>
      </c>
      <c r="M356" s="97">
        <f>'Inserção até 2020'!M356</f>
        <v>44140</v>
      </c>
      <c r="N356" t="str">
        <f>'Inserção até 2020'!N356</f>
        <v>http://lattes.cnpq.br/6597714060092167</v>
      </c>
    </row>
    <row r="357" spans="1:14" x14ac:dyDescent="0.2">
      <c r="A357" t="str">
        <f>'Inserção até 2020'!A357</f>
        <v>Dissertação</v>
      </c>
      <c r="B357" s="98">
        <f>'Inserção até 2020'!B357</f>
        <v>35643</v>
      </c>
      <c r="C357">
        <f>'Inserção até 2020'!C357</f>
        <v>0</v>
      </c>
      <c r="D357" s="97">
        <f>'Inserção até 2020'!D357</f>
        <v>0</v>
      </c>
      <c r="E357" t="str">
        <f>'Inserção até 2020'!E357</f>
        <v>Marcelo Prudente de Assis</v>
      </c>
      <c r="F357" t="str">
        <f>'Inserção até 2020'!F357</f>
        <v>Janice Guedes de Carvalho</v>
      </c>
      <c r="G357" t="str">
        <f>'Inserção até 2020'!G357</f>
        <v>Funcionalismo Público</v>
      </c>
      <c r="H357" t="str">
        <f>'Inserção até 2020'!H357</f>
        <v>Fundação Jorge Duprat Figueiredo de Segurança e Medicina do Trabalho</v>
      </c>
      <c r="I357" t="str">
        <f>'Inserção até 2020'!I357</f>
        <v>FUNDACENTRO</v>
      </c>
      <c r="J357" t="str">
        <f>'Inserção até 2020'!J357</f>
        <v>Servidor Público</v>
      </c>
      <c r="K357">
        <f>'Inserção até 2020'!K357</f>
        <v>0</v>
      </c>
      <c r="L357" t="str">
        <f>'Inserção até 2020'!L357</f>
        <v>OUTROS ÓRGÃOS GOVERNAMENTAIS VINCULADOS A MINISTÉRIOS</v>
      </c>
      <c r="M357" s="97">
        <f>'Inserção até 2020'!M357</f>
        <v>43728</v>
      </c>
      <c r="N357">
        <f>'Inserção até 2020'!N357</f>
        <v>0</v>
      </c>
    </row>
    <row r="358" spans="1:14" x14ac:dyDescent="0.2">
      <c r="A358" t="str">
        <f>'Inserção até 2020'!A358</f>
        <v>Dissertação</v>
      </c>
      <c r="B358" s="98">
        <f>'Inserção até 2020'!B358</f>
        <v>36871</v>
      </c>
      <c r="C358">
        <f>'Inserção até 2020'!C358</f>
        <v>0</v>
      </c>
      <c r="D358" s="97">
        <f>'Inserção até 2020'!D358</f>
        <v>0</v>
      </c>
      <c r="E358" t="str">
        <f>'Inserção até 2020'!E358</f>
        <v>Marcelo Ribeiro Malta</v>
      </c>
      <c r="F358" t="str">
        <f>'Inserção até 2020'!F358</f>
        <v>Antonio Eduardo Furtini Neto</v>
      </c>
      <c r="G358" t="str">
        <f>'Inserção até 2020'!G358</f>
        <v>Funcionalismo Público</v>
      </c>
      <c r="H358" t="str">
        <f>'Inserção até 2020'!H358</f>
        <v>Empresa de Pesquisa Agropecuária de Minas Gerais</v>
      </c>
      <c r="I358" t="str">
        <f>'Inserção até 2020'!I358</f>
        <v>EPAMIG</v>
      </c>
      <c r="J358" t="str">
        <f>'Inserção até 2020'!J358</f>
        <v>Pesquisador</v>
      </c>
      <c r="K358">
        <f>'Inserção até 2020'!K358</f>
        <v>0</v>
      </c>
      <c r="L358" t="str">
        <f>'Inserção até 2020'!L358</f>
        <v>EMPRESAS/INSTITUTOS ESTADUAIS DE PESQUISA</v>
      </c>
      <c r="M358" s="97">
        <f>'Inserção até 2020'!M358</f>
        <v>43787</v>
      </c>
      <c r="N358">
        <f>'Inserção até 2020'!N358</f>
        <v>0</v>
      </c>
    </row>
    <row r="359" spans="1:14" x14ac:dyDescent="0.2">
      <c r="A359" t="str">
        <f>'Inserção até 2020'!A359</f>
        <v>Dissertação</v>
      </c>
      <c r="B359" s="98">
        <f>'Inserção até 2020'!B359</f>
        <v>36341</v>
      </c>
      <c r="C359">
        <f>'Inserção até 2020'!C359</f>
        <v>0</v>
      </c>
      <c r="D359" s="97">
        <f>'Inserção até 2020'!D359</f>
        <v>0</v>
      </c>
      <c r="E359" t="str">
        <f>'Inserção até 2020'!E359</f>
        <v>Marcelo Ronaldo Villa</v>
      </c>
      <c r="F359" t="str">
        <f>'Inserção até 2020'!F359</f>
        <v>Valdemar Faquin</v>
      </c>
      <c r="G359" t="str">
        <f>'Inserção até 2020'!G359</f>
        <v>Funcionalismo Privado</v>
      </c>
      <c r="H359" t="str">
        <f>'Inserção até 2020'!H359</f>
        <v>Comércio e Indústria Matsuda Importação e Exportação LTDA</v>
      </c>
      <c r="I359">
        <f>'Inserção até 2020'!I359</f>
        <v>0</v>
      </c>
      <c r="J359">
        <f>'Inserção até 2020'!J359</f>
        <v>0</v>
      </c>
      <c r="K359">
        <f>'Inserção até 2020'!K359</f>
        <v>0</v>
      </c>
      <c r="L359">
        <f>'Inserção até 2020'!L359</f>
        <v>0</v>
      </c>
      <c r="M359" s="97">
        <f>'Inserção até 2020'!M359</f>
        <v>43215</v>
      </c>
      <c r="N359">
        <f>'Inserção até 2020'!N359</f>
        <v>0</v>
      </c>
    </row>
    <row r="360" spans="1:14" hidden="1" x14ac:dyDescent="0.2">
      <c r="A360">
        <f>'Inserção até 2020'!A360</f>
        <v>0</v>
      </c>
      <c r="B360" s="98">
        <f>'Inserção até 2020'!B360</f>
        <v>0</v>
      </c>
      <c r="C360" t="str">
        <f>'Inserção até 2020'!C360</f>
        <v>Tese</v>
      </c>
      <c r="D360" s="97">
        <f>'Inserção até 2020'!D360</f>
        <v>41523</v>
      </c>
      <c r="E360" t="str">
        <f>'Inserção até 2020'!E360</f>
        <v>Marcia Rufini</v>
      </c>
      <c r="F360" t="str">
        <f>'Inserção até 2020'!F360</f>
        <v>Fatima Maria de Souza Moreira</v>
      </c>
      <c r="G360" t="str">
        <f>'Inserção até 2020'!G360</f>
        <v>Star up</v>
      </c>
      <c r="H360" t="str">
        <f>'Inserção até 2020'!H360</f>
        <v>IQualiS Biotecnologia</v>
      </c>
      <c r="I360">
        <f>'Inserção até 2020'!I360</f>
        <v>0</v>
      </c>
      <c r="J360">
        <f>'Inserção até 2020'!J360</f>
        <v>0</v>
      </c>
      <c r="K360">
        <f>'Inserção até 2020'!K360</f>
        <v>0</v>
      </c>
      <c r="L360">
        <f>'Inserção até 2020'!L360</f>
        <v>0</v>
      </c>
      <c r="M360" s="97">
        <f>'Inserção até 2020'!M360</f>
        <v>44214</v>
      </c>
      <c r="N360" t="str">
        <f>'Inserção até 2020'!N360</f>
        <v>http://lattes.cnpq.br/0183405541192870</v>
      </c>
    </row>
    <row r="361" spans="1:14" hidden="1" x14ac:dyDescent="0.2">
      <c r="A361">
        <f>'Inserção até 2020'!A361</f>
        <v>0</v>
      </c>
      <c r="B361" s="98">
        <f>'Inserção até 2020'!B361</f>
        <v>0</v>
      </c>
      <c r="C361" t="str">
        <f>'Inserção até 2020'!C361</f>
        <v>Tese</v>
      </c>
      <c r="D361" s="97">
        <f>'Inserção até 2020'!D361</f>
        <v>36283</v>
      </c>
      <c r="E361" t="str">
        <f>'Inserção até 2020'!E361</f>
        <v>Marcílio Vieira Martins Filho</v>
      </c>
      <c r="F361" t="str">
        <f>'Inserção até 2020'!F361</f>
        <v>Helcio Andrade</v>
      </c>
      <c r="G361" t="str">
        <f>'Inserção até 2020'!G361</f>
        <v xml:space="preserve">Docente </v>
      </c>
      <c r="H361" t="str">
        <f>'Inserção até 2020'!H361</f>
        <v>Universidade Estadual Paulista em Franca</v>
      </c>
      <c r="I361" t="str">
        <f>'Inserção até 2020'!I361</f>
        <v>UNESP</v>
      </c>
      <c r="J361" t="str">
        <f>'Inserção até 2020'!J361</f>
        <v>Pública</v>
      </c>
      <c r="K361" t="str">
        <f>'Inserção até 2020'!K361</f>
        <v>Docente Adjunto</v>
      </c>
      <c r="L361">
        <f>'Inserção até 2020'!L361</f>
        <v>0</v>
      </c>
      <c r="M361" s="97">
        <f>'Inserção até 2020'!M361</f>
        <v>43705</v>
      </c>
      <c r="N361">
        <f>'Inserção até 2020'!N361</f>
        <v>0</v>
      </c>
    </row>
    <row r="362" spans="1:14" hidden="1" x14ac:dyDescent="0.2">
      <c r="A362" t="str">
        <f>'Inserção até 2020'!A362</f>
        <v>Dissertação</v>
      </c>
      <c r="B362" s="98">
        <f>'Inserção até 2020'!B362</f>
        <v>43518</v>
      </c>
      <c r="C362">
        <f>'Inserção até 2020'!C362</f>
        <v>0</v>
      </c>
      <c r="D362" s="97">
        <f>'Inserção até 2020'!D362</f>
        <v>0</v>
      </c>
      <c r="E362" t="str">
        <f>'Inserção até 2020'!E362</f>
        <v>Marcio Felipe Pinheiro Neri Nunes</v>
      </c>
      <c r="F362" t="str">
        <f>'Inserção até 2020'!F362</f>
        <v>Maria Ligia de Souza Silva</v>
      </c>
      <c r="G362" t="str">
        <f>'Inserção até 2020'!G362</f>
        <v>Doutorado</v>
      </c>
      <c r="H362" t="str">
        <f>'Inserção até 2020'!H362</f>
        <v>Universidade Federal de Lavras</v>
      </c>
      <c r="I362" t="str">
        <f>'Inserção até 2020'!I362</f>
        <v>UFLA</v>
      </c>
      <c r="J362" t="str">
        <f>'Inserção até 2020'!J362</f>
        <v>Programa de Pós-Graduação em Ciência do Solo (PPGCS)</v>
      </c>
      <c r="K362">
        <f>'Inserção até 2020'!K362</f>
        <v>0</v>
      </c>
      <c r="L362">
        <f>'Inserção até 2020'!L362</f>
        <v>0</v>
      </c>
      <c r="M362" s="97">
        <f>'Inserção até 2020'!M362</f>
        <v>43807</v>
      </c>
      <c r="N362" t="str">
        <f>'Inserção até 2020'!N362</f>
        <v>http://lattes.cnpq.br/2862221417016958</v>
      </c>
    </row>
    <row r="363" spans="1:14" x14ac:dyDescent="0.2">
      <c r="A363">
        <f>'Inserção até 2020'!A363</f>
        <v>0</v>
      </c>
      <c r="B363" s="98">
        <f>'Inserção até 2020'!B363</f>
        <v>0</v>
      </c>
      <c r="C363" t="str">
        <f>'Inserção até 2020'!C363</f>
        <v>Tese</v>
      </c>
      <c r="D363" s="97">
        <f>'Inserção até 2020'!D363</f>
        <v>38706</v>
      </c>
      <c r="E363" t="str">
        <f>'Inserção até 2020'!E363</f>
        <v>Marcio Neres dos Santos</v>
      </c>
      <c r="F363" t="str">
        <f>'Inserção até 2020'!F363</f>
        <v>Mozart Martins Ferreira</v>
      </c>
      <c r="G363" t="str">
        <f>'Inserção até 2020'!G363</f>
        <v>Funcionalismo Público</v>
      </c>
      <c r="H363" t="str">
        <f>'Inserção até 2020'!H363</f>
        <v>Instituto Nacional de Colonização e Reforma Agrária</v>
      </c>
      <c r="I363" t="str">
        <f>'Inserção até 2020'!I363</f>
        <v>INCRA</v>
      </c>
      <c r="J363" t="str">
        <f>'Inserção até 2020'!J363</f>
        <v>Perito Federal Agrário</v>
      </c>
      <c r="K363">
        <f>'Inserção até 2020'!K363</f>
        <v>0</v>
      </c>
      <c r="L363" t="str">
        <f>'Inserção até 2020'!L363</f>
        <v>AUTARQUIAS FEDERAIS/ESTADUAIS</v>
      </c>
      <c r="M363" s="97">
        <f>'Inserção até 2020'!M363</f>
        <v>42261</v>
      </c>
      <c r="N363">
        <f>'Inserção até 2020'!N363</f>
        <v>0</v>
      </c>
    </row>
    <row r="364" spans="1:14" hidden="1" x14ac:dyDescent="0.2">
      <c r="A364" t="str">
        <f>'Inserção até 2020'!A364</f>
        <v>Dissertação</v>
      </c>
      <c r="B364" s="98" t="str">
        <f>'Inserção até 2020'!B364</f>
        <v>xx/xx/1985</v>
      </c>
      <c r="C364">
        <f>'Inserção até 2020'!C364</f>
        <v>0</v>
      </c>
      <c r="D364" s="97">
        <f>'Inserção até 2020'!D364</f>
        <v>0</v>
      </c>
      <c r="E364" t="str">
        <f>'Inserção até 2020'!E364</f>
        <v>Marco Antonio de Carvalho</v>
      </c>
      <c r="F364" t="str">
        <f>'Inserção até 2020'!F364</f>
        <v>Jeziel Cardoso Freire</v>
      </c>
      <c r="G364" t="str">
        <f>'Inserção até 2020'!G364</f>
        <v>Aposentado</v>
      </c>
      <c r="H364" t="str">
        <f>'Inserção até 2020'!H364</f>
        <v>Instituto Federal do Espírito Santo</v>
      </c>
      <c r="I364" t="str">
        <f>'Inserção até 2020'!I364</f>
        <v>IFES</v>
      </c>
      <c r="J364">
        <f>'Inserção até 2020'!J364</f>
        <v>0</v>
      </c>
      <c r="K364" t="str">
        <f>'Inserção até 2020'!K364</f>
        <v>Docente Titular Aposentado do IFES - Campus Colatina</v>
      </c>
      <c r="L364">
        <f>'Inserção até 2020'!L364</f>
        <v>0</v>
      </c>
      <c r="M364" s="97">
        <f>'Inserção até 2020'!M364</f>
        <v>42736</v>
      </c>
      <c r="N364">
        <f>'Inserção até 2020'!N364</f>
        <v>0</v>
      </c>
    </row>
    <row r="365" spans="1:14" hidden="1" x14ac:dyDescent="0.2">
      <c r="A365" t="str">
        <f>'Inserção até 2020'!A365</f>
        <v>Dissertação</v>
      </c>
      <c r="B365" s="98">
        <f>'Inserção até 2020'!B365</f>
        <v>35482</v>
      </c>
      <c r="C365" t="str">
        <f>'Inserção até 2020'!C365</f>
        <v>Tese</v>
      </c>
      <c r="D365" s="97">
        <f>'Inserção até 2020'!D365</f>
        <v>36880</v>
      </c>
      <c r="E365" t="str">
        <f>'Inserção até 2020'!E365</f>
        <v>Marco Aurélio Carbone Carneiro</v>
      </c>
      <c r="F365" t="str">
        <f>'Inserção até 2020'!F365</f>
        <v>José Oswaldo Siqueira/José Oswaldo Siqueira</v>
      </c>
      <c r="G365" t="str">
        <f>'Inserção até 2020'!G365</f>
        <v xml:space="preserve">Docente </v>
      </c>
      <c r="H365" t="str">
        <f>'Inserção até 2020'!H365</f>
        <v>Universidade Federal de Lavras</v>
      </c>
      <c r="I365" t="str">
        <f>'Inserção até 2020'!I365</f>
        <v>UFLA</v>
      </c>
      <c r="J365" t="str">
        <f>'Inserção até 2020'!J365</f>
        <v>Pública</v>
      </c>
      <c r="K365" t="str">
        <f>'Inserção até 2020'!K365</f>
        <v>DCS</v>
      </c>
      <c r="L365">
        <f>'Inserção até 2020'!L365</f>
        <v>0</v>
      </c>
      <c r="M365" s="97">
        <f>'Inserção até 2020'!M365</f>
        <v>43820</v>
      </c>
      <c r="N365">
        <f>'Inserção até 2020'!N365</f>
        <v>0</v>
      </c>
    </row>
    <row r="366" spans="1:14" hidden="1" x14ac:dyDescent="0.2">
      <c r="A366" t="str">
        <f>'Inserção até 2020'!A366</f>
        <v>Dissertação</v>
      </c>
      <c r="B366" s="98">
        <f>'Inserção até 2020'!B366</f>
        <v>36490</v>
      </c>
      <c r="C366" t="str">
        <f>'Inserção até 2020'!C366</f>
        <v>Tese</v>
      </c>
      <c r="D366" s="97">
        <f>'Inserção até 2020'!D366</f>
        <v>36490</v>
      </c>
      <c r="E366" t="str">
        <f>'Inserção até 2020'!E366</f>
        <v>Marco Aurélio Vitorino Ribeiro</v>
      </c>
      <c r="F366" t="str">
        <f>'Inserção até 2020'!F366</f>
        <v>Roberto Ferreira de Novais/Victor Gonçalves Bahia</v>
      </c>
      <c r="G366" t="str">
        <f>'Inserção até 2020'!G366</f>
        <v>Aposentado</v>
      </c>
      <c r="H366" t="str">
        <f>'Inserção até 2020'!H366</f>
        <v>Universidade Federal de Lavras</v>
      </c>
      <c r="I366" t="str">
        <f>'Inserção até 2020'!I366</f>
        <v>UFLA</v>
      </c>
      <c r="J366">
        <f>'Inserção até 2020'!J366</f>
        <v>0</v>
      </c>
      <c r="K366" t="str">
        <f>'Inserção até 2020'!K366</f>
        <v>DCS</v>
      </c>
      <c r="L366">
        <f>'Inserção até 2020'!L366</f>
        <v>0</v>
      </c>
      <c r="M366" s="97">
        <f>'Inserção até 2020'!M366</f>
        <v>39189</v>
      </c>
      <c r="N366">
        <f>'Inserção até 2020'!N366</f>
        <v>0</v>
      </c>
    </row>
    <row r="367" spans="1:14" hidden="1" x14ac:dyDescent="0.2">
      <c r="A367">
        <f>'Inserção até 2020'!A367</f>
        <v>0</v>
      </c>
      <c r="B367" s="98">
        <f>'Inserção até 2020'!B367</f>
        <v>0</v>
      </c>
      <c r="C367" t="str">
        <f>'Inserção até 2020'!C367</f>
        <v>Tese</v>
      </c>
      <c r="D367" s="97">
        <f>'Inserção até 2020'!D367</f>
        <v>39794</v>
      </c>
      <c r="E367" t="str">
        <f>'Inserção até 2020'!E367</f>
        <v>Marcos Andre Silva Souza</v>
      </c>
      <c r="F367" t="str">
        <f>'Inserção até 2020'!F367</f>
        <v>Valdemar Faquin</v>
      </c>
      <c r="G367" t="str">
        <f>'Inserção até 2020'!G367</f>
        <v xml:space="preserve">Docente </v>
      </c>
      <c r="H367" t="str">
        <f>'Inserção até 2020'!H367</f>
        <v>Universidade de Rio Verde</v>
      </c>
      <c r="I367" t="str">
        <f>'Inserção até 2020'!I367</f>
        <v>UniRV</v>
      </c>
      <c r="J367" t="str">
        <f>'Inserção até 2020'!J367</f>
        <v>Privada</v>
      </c>
      <c r="K367">
        <f>'Inserção até 2020'!K367</f>
        <v>0</v>
      </c>
      <c r="L367">
        <f>'Inserção até 2020'!L367</f>
        <v>0</v>
      </c>
      <c r="M367" s="97">
        <f>'Inserção até 2020'!M367</f>
        <v>42600</v>
      </c>
      <c r="N367" t="str">
        <f>'Inserção até 2020'!N367</f>
        <v>http://lattes.cnpq.br/0478936719272049</v>
      </c>
    </row>
    <row r="368" spans="1:14" x14ac:dyDescent="0.2">
      <c r="A368" t="str">
        <f>'Inserção até 2020'!A368</f>
        <v>Dissertação</v>
      </c>
      <c r="B368" s="98">
        <f>'Inserção até 2020'!B368</f>
        <v>35846</v>
      </c>
      <c r="C368" t="str">
        <f>'Inserção até 2020'!C368</f>
        <v>Tese</v>
      </c>
      <c r="D368" s="97">
        <f>'Inserção até 2020'!D368</f>
        <v>37376</v>
      </c>
      <c r="E368" t="str">
        <f>'Inserção até 2020'!E368</f>
        <v>Marcos Aurélio Carolino de Sá</v>
      </c>
      <c r="F368" t="str">
        <f>'Inserção até 2020'!F368</f>
        <v>José Maria de Lima/José Maria de Lima</v>
      </c>
      <c r="G368" t="str">
        <f>'Inserção até 2020'!G368</f>
        <v>Funcionalismo Público</v>
      </c>
      <c r="H368" t="str">
        <f>'Inserção até 2020'!H368</f>
        <v>Empresa Brasileira de Pesquisa Agropecuária</v>
      </c>
      <c r="I368" t="str">
        <f>'Inserção até 2020'!I368</f>
        <v>EMBRAPA</v>
      </c>
      <c r="J368" t="str">
        <f>'Inserção até 2020'!J368</f>
        <v>Pesquisador</v>
      </c>
      <c r="K368" t="str">
        <f>'Inserção até 2020'!K368</f>
        <v>Cerrados</v>
      </c>
      <c r="L368" t="str">
        <f>'Inserção até 2020'!L368</f>
        <v>AUTARQUIAS FEDERAIS/ESTADUAIS</v>
      </c>
      <c r="M368" s="97">
        <f>'Inserção até 2020'!M368</f>
        <v>42795</v>
      </c>
      <c r="N368">
        <f>'Inserção até 2020'!N368</f>
        <v>0</v>
      </c>
    </row>
    <row r="369" spans="1:14" hidden="1" x14ac:dyDescent="0.2">
      <c r="A369" t="str">
        <f>'Inserção até 2020'!A369</f>
        <v>Dissertação</v>
      </c>
      <c r="B369" s="98">
        <f>'Inserção até 2020'!B369</f>
        <v>34752</v>
      </c>
      <c r="C369">
        <f>'Inserção até 2020'!C369</f>
        <v>0</v>
      </c>
      <c r="D369" s="97">
        <f>'Inserção até 2020'!D369</f>
        <v>0</v>
      </c>
      <c r="E369" t="str">
        <f>'Inserção até 2020'!E369</f>
        <v>Marcos Eduardo Paron</v>
      </c>
      <c r="F369" t="str">
        <f>'Inserção até 2020'!F369</f>
        <v>José Oswaldo Siqueira</v>
      </c>
      <c r="G369" t="str">
        <f>'Inserção até 2020'!G369</f>
        <v xml:space="preserve">Docente </v>
      </c>
      <c r="H369" t="str">
        <f>'Inserção até 2020'!H369</f>
        <v>Instituto Federal de Educação, Ciência e Tecnologia São Paulo</v>
      </c>
      <c r="I369" t="str">
        <f>'Inserção até 2020'!I369</f>
        <v>IFSP</v>
      </c>
      <c r="J369" t="str">
        <f>'Inserção até 2020'!J369</f>
        <v>Pública</v>
      </c>
      <c r="K369">
        <f>'Inserção até 2020'!K369</f>
        <v>0</v>
      </c>
      <c r="L369">
        <f>'Inserção até 2020'!L369</f>
        <v>0</v>
      </c>
      <c r="M369" s="97">
        <f>'Inserção até 2020'!M369</f>
        <v>43332</v>
      </c>
      <c r="N369">
        <f>'Inserção até 2020'!N369</f>
        <v>0</v>
      </c>
    </row>
    <row r="370" spans="1:14" x14ac:dyDescent="0.2">
      <c r="A370" t="str">
        <f>'Inserção até 2020'!A370</f>
        <v>Dissertação</v>
      </c>
      <c r="B370" s="98">
        <f>'Inserção até 2020'!B370</f>
        <v>36598</v>
      </c>
      <c r="C370">
        <f>'Inserção até 2020'!C370</f>
        <v>0</v>
      </c>
      <c r="D370" s="97">
        <f>'Inserção até 2020'!D370</f>
        <v>0</v>
      </c>
      <c r="E370" t="str">
        <f>'Inserção até 2020'!E370</f>
        <v>Marcos Gonçalves</v>
      </c>
      <c r="F370" t="str">
        <f>'Inserção até 2020'!F370</f>
        <v>Fatima Maria de Souza Moreira</v>
      </c>
      <c r="G370" t="str">
        <f>'Inserção até 2020'!G370</f>
        <v>Funcionalismo Privado</v>
      </c>
      <c r="H370" t="str">
        <f>'Inserção até 2020'!H370</f>
        <v>BASF</v>
      </c>
      <c r="I370">
        <f>'Inserção até 2020'!I370</f>
        <v>0</v>
      </c>
      <c r="J370">
        <f>'Inserção até 2020'!J370</f>
        <v>0</v>
      </c>
      <c r="K370">
        <f>'Inserção até 2020'!K370</f>
        <v>0</v>
      </c>
      <c r="L370">
        <f>'Inserção até 2020'!L370</f>
        <v>0</v>
      </c>
      <c r="M370" s="97">
        <f>'Inserção até 2020'!M370</f>
        <v>43464</v>
      </c>
      <c r="N370">
        <f>'Inserção até 2020'!N370</f>
        <v>0</v>
      </c>
    </row>
    <row r="371" spans="1:14" hidden="1" x14ac:dyDescent="0.2">
      <c r="A371" t="str">
        <f>'Inserção até 2020'!A371</f>
        <v>Dissertação</v>
      </c>
      <c r="B371" s="98">
        <f>'Inserção até 2020'!B371</f>
        <v>35845</v>
      </c>
      <c r="C371" t="str">
        <f>'Inserção até 2020'!C371</f>
        <v>Tese</v>
      </c>
      <c r="D371" s="97">
        <f>'Inserção até 2020'!D371</f>
        <v>37932</v>
      </c>
      <c r="E371" t="str">
        <f>'Inserção até 2020'!E371</f>
        <v>Marcos Koiti Kondo</v>
      </c>
      <c r="F371" t="str">
        <f>'Inserção até 2020'!F371</f>
        <v>Moacir de Souza Dias Junior/Moacir de Souza Dias Junior</v>
      </c>
      <c r="G371" t="str">
        <f>'Inserção até 2020'!G371</f>
        <v xml:space="preserve">Docente </v>
      </c>
      <c r="H371" t="str">
        <f>'Inserção até 2020'!H371</f>
        <v>Universidade Estadual de Montes Claros</v>
      </c>
      <c r="I371" t="str">
        <f>'Inserção até 2020'!I371</f>
        <v>Unimontes</v>
      </c>
      <c r="J371" t="str">
        <f>'Inserção até 2020'!J371</f>
        <v>Pública</v>
      </c>
      <c r="K371">
        <f>'Inserção até 2020'!K371</f>
        <v>0</v>
      </c>
      <c r="L371">
        <f>'Inserção até 2020'!L371</f>
        <v>0</v>
      </c>
      <c r="M371" s="97">
        <f>'Inserção até 2020'!M371</f>
        <v>43881</v>
      </c>
      <c r="N371">
        <f>'Inserção até 2020'!N371</f>
        <v>0</v>
      </c>
    </row>
    <row r="372" spans="1:14" x14ac:dyDescent="0.2">
      <c r="A372" t="str">
        <f>'Inserção até 2020'!A372</f>
        <v>Dissertação</v>
      </c>
      <c r="B372" s="98">
        <f>'Inserção até 2020'!B372</f>
        <v>36601</v>
      </c>
      <c r="C372">
        <f>'Inserção até 2020'!C372</f>
        <v>0</v>
      </c>
      <c r="D372" s="97">
        <f>'Inserção até 2020'!D372</f>
        <v>0</v>
      </c>
      <c r="E372" t="str">
        <f>'Inserção até 2020'!E372</f>
        <v>Marcos Roveri José</v>
      </c>
      <c r="F372" t="str">
        <f>'Inserção até 2020'!F372</f>
        <v>Mozart Martins Ferreira</v>
      </c>
      <c r="G372" t="str">
        <f>'Inserção até 2020'!G372</f>
        <v>Funcionalismo Privado</v>
      </c>
      <c r="H372" t="str">
        <f>'Inserção até 2020'!H372</f>
        <v>Marka Roveri Consultoria Agrícola Ltda UNIPASTO</v>
      </c>
      <c r="I372">
        <f>'Inserção até 2020'!I372</f>
        <v>0</v>
      </c>
      <c r="J372">
        <f>'Inserção até 2020'!J372</f>
        <v>0</v>
      </c>
      <c r="K372">
        <f>'Inserção até 2020'!K372</f>
        <v>0</v>
      </c>
      <c r="L372">
        <f>'Inserção até 2020'!L372</f>
        <v>0</v>
      </c>
      <c r="M372" s="97">
        <f>'Inserção até 2020'!M372</f>
        <v>42817</v>
      </c>
      <c r="N372">
        <f>'Inserção até 2020'!N372</f>
        <v>0</v>
      </c>
    </row>
    <row r="373" spans="1:14" hidden="1" x14ac:dyDescent="0.2">
      <c r="A373" t="str">
        <f>'Inserção até 2020'!A373</f>
        <v>Dissertação</v>
      </c>
      <c r="B373" s="98">
        <f>'Inserção até 2020'!B373</f>
        <v>36584</v>
      </c>
      <c r="C373">
        <f>'Inserção até 2020'!C373</f>
        <v>0</v>
      </c>
      <c r="D373" s="97">
        <f>'Inserção até 2020'!D373</f>
        <v>0</v>
      </c>
      <c r="E373" t="str">
        <f>'Inserção até 2020'!E373</f>
        <v>Marcus Vinicius Vieitas Ramos</v>
      </c>
      <c r="F373" t="str">
        <f>'Inserção até 2020'!F373</f>
        <v>Nilton Curi</v>
      </c>
      <c r="G373" t="str">
        <f>'Inserção até 2020'!G373</f>
        <v xml:space="preserve">Docente </v>
      </c>
      <c r="H373" t="str">
        <f>'Inserção até 2020'!H373</f>
        <v>Instituto Federal de Educação, Ciência e Tecnologia Goiano</v>
      </c>
      <c r="I373" t="str">
        <f>'Inserção até 2020'!I373</f>
        <v>IFGOIANO</v>
      </c>
      <c r="J373" t="str">
        <f>'Inserção até 2020'!J373</f>
        <v>Pública</v>
      </c>
      <c r="K373" t="str">
        <f>'Inserção até 2020'!K373</f>
        <v>Campus Urutaí</v>
      </c>
      <c r="L373">
        <f>'Inserção até 2020'!L373</f>
        <v>0</v>
      </c>
      <c r="M373" s="97">
        <f>'Inserção até 2020'!M373</f>
        <v>43456</v>
      </c>
      <c r="N373">
        <f>'Inserção até 2020'!N373</f>
        <v>0</v>
      </c>
    </row>
    <row r="374" spans="1:14" hidden="1" x14ac:dyDescent="0.2">
      <c r="A374">
        <f>'Inserção até 2020'!A374</f>
        <v>0</v>
      </c>
      <c r="B374" s="98">
        <f>'Inserção até 2020'!B374</f>
        <v>0</v>
      </c>
      <c r="C374" t="str">
        <f>'Inserção até 2020'!C374</f>
        <v>Tese</v>
      </c>
      <c r="D374" s="97">
        <f>'Inserção até 2020'!D374</f>
        <v>38240</v>
      </c>
      <c r="E374" t="str">
        <f>'Inserção até 2020'!E374</f>
        <v>Mari Lucia Campos</v>
      </c>
      <c r="F374" t="str">
        <f>'Inserção até 2020'!F374</f>
        <v>Luiz Roberto Guimarães Guilherme</v>
      </c>
      <c r="G374" t="str">
        <f>'Inserção até 2020'!G374</f>
        <v xml:space="preserve">Docente </v>
      </c>
      <c r="H374" t="str">
        <f>'Inserção até 2020'!H374</f>
        <v>Universidade do Estado de Santa Catarina</v>
      </c>
      <c r="I374" t="str">
        <f>'Inserção até 2020'!I374</f>
        <v>UDESC</v>
      </c>
      <c r="J374" t="str">
        <f>'Inserção até 2020'!J374</f>
        <v>Pública</v>
      </c>
      <c r="K374" t="str">
        <f>'Inserção até 2020'!K374</f>
        <v>Estadual</v>
      </c>
      <c r="L374">
        <f>'Inserção até 2020'!L374</f>
        <v>0</v>
      </c>
      <c r="M374" s="97">
        <f>'Inserção até 2020'!M374</f>
        <v>43858</v>
      </c>
      <c r="N374">
        <f>'Inserção até 2020'!N374</f>
        <v>0</v>
      </c>
    </row>
    <row r="375" spans="1:14" hidden="1" x14ac:dyDescent="0.2">
      <c r="A375">
        <f>'Inserção até 2020'!A375</f>
        <v>0</v>
      </c>
      <c r="B375" s="98">
        <f>'Inserção até 2020'!B375</f>
        <v>0</v>
      </c>
      <c r="C375" t="str">
        <f>'Inserção até 2020'!C375</f>
        <v>Tese</v>
      </c>
      <c r="D375" s="97">
        <f>'Inserção até 2020'!D375</f>
        <v>43707</v>
      </c>
      <c r="E375" t="str">
        <f>'Inserção até 2020'!E375</f>
        <v>Maria Akemi Toma</v>
      </c>
      <c r="F375" t="str">
        <f>'Inserção até 2020'!F375</f>
        <v>Bruno Montoani Silva</v>
      </c>
      <c r="G375">
        <f>'Inserção até 2020'!G375</f>
        <v>0</v>
      </c>
      <c r="H375">
        <f>'Inserção até 2020'!H375</f>
        <v>0</v>
      </c>
      <c r="I375">
        <f>'Inserção até 2020'!I375</f>
        <v>0</v>
      </c>
      <c r="J375">
        <f>'Inserção até 2020'!J375</f>
        <v>0</v>
      </c>
      <c r="K375">
        <f>'Inserção até 2020'!K375</f>
        <v>0</v>
      </c>
      <c r="L375">
        <f>'Inserção até 2020'!L375</f>
        <v>0</v>
      </c>
      <c r="M375" s="97">
        <f>'Inserção até 2020'!M375</f>
        <v>0</v>
      </c>
      <c r="N375">
        <f>'Inserção até 2020'!N375</f>
        <v>0</v>
      </c>
    </row>
    <row r="376" spans="1:14" hidden="1" x14ac:dyDescent="0.2">
      <c r="A376" t="str">
        <f>'Inserção até 2020'!A376</f>
        <v>Dissertação</v>
      </c>
      <c r="B376" s="98">
        <f>'Inserção até 2020'!B376</f>
        <v>36412</v>
      </c>
      <c r="C376" t="str">
        <f>'Inserção até 2020'!C376</f>
        <v>Tese</v>
      </c>
      <c r="D376" s="97">
        <f>'Inserção até 2020'!D376</f>
        <v>37868</v>
      </c>
      <c r="E376" t="str">
        <f>'Inserção até 2020'!E376</f>
        <v>Maria Aparecida Pereira Pierangeli</v>
      </c>
      <c r="F376" t="str">
        <f>'Inserção até 2020'!F376</f>
        <v>Luiz Roberto Guimarães Guilherme/Luiz Roberto Guimarães Guilherme</v>
      </c>
      <c r="G376" t="str">
        <f>'Inserção até 2020'!G376</f>
        <v xml:space="preserve">Docente </v>
      </c>
      <c r="H376" t="str">
        <f>'Inserção até 2020'!H376</f>
        <v>Universidade do Estado de Mato Grosso</v>
      </c>
      <c r="I376" t="str">
        <f>'Inserção até 2020'!I376</f>
        <v>UNEMAT</v>
      </c>
      <c r="J376" t="str">
        <f>'Inserção até 2020'!J376</f>
        <v>Pública</v>
      </c>
      <c r="K376">
        <f>'Inserção até 2020'!K376</f>
        <v>0</v>
      </c>
      <c r="L376">
        <f>'Inserção até 2020'!L376</f>
        <v>0</v>
      </c>
      <c r="M376" s="97">
        <f>'Inserção até 2020'!M376</f>
        <v>43443</v>
      </c>
      <c r="N376">
        <f>'Inserção até 2020'!N376</f>
        <v>0</v>
      </c>
    </row>
    <row r="377" spans="1:14" hidden="1" x14ac:dyDescent="0.2">
      <c r="A377" t="str">
        <f>'Inserção até 2020'!A377</f>
        <v>Dissertação</v>
      </c>
      <c r="B377" s="98">
        <f>'Inserção até 2020'!B377</f>
        <v>32704</v>
      </c>
      <c r="C377">
        <f>'Inserção até 2020'!C377</f>
        <v>0</v>
      </c>
      <c r="D377" s="97">
        <f>'Inserção até 2020'!D377</f>
        <v>0</v>
      </c>
      <c r="E377" t="str">
        <f>'Inserção até 2020'!E377</f>
        <v>Maria Beatriz Amarante Botelho de Alvarenga Pinto</v>
      </c>
      <c r="F377" t="str">
        <f>'Inserção até 2020'!F377</f>
        <v>Alfredo Scheid Lopes</v>
      </c>
      <c r="G377" t="str">
        <f>'Inserção até 2020'!G377</f>
        <v>Fora da área</v>
      </c>
      <c r="H377">
        <f>'Inserção até 2020'!H377</f>
        <v>0</v>
      </c>
      <c r="I377">
        <f>'Inserção até 2020'!I377</f>
        <v>0</v>
      </c>
      <c r="J377">
        <f>'Inserção até 2020'!J377</f>
        <v>0</v>
      </c>
      <c r="K377" t="str">
        <f>'Inserção até 2020'!K377</f>
        <v>Fora da área de Ciência do Solo</v>
      </c>
      <c r="L377">
        <f>'Inserção até 2020'!L377</f>
        <v>0</v>
      </c>
      <c r="M377" s="97" t="str">
        <f>'Inserção até 2020'!M377</f>
        <v>Não possui Currículo Lattes</v>
      </c>
      <c r="N377">
        <f>'Inserção até 2020'!N377</f>
        <v>0</v>
      </c>
    </row>
    <row r="378" spans="1:14" hidden="1" x14ac:dyDescent="0.2">
      <c r="A378" t="str">
        <f>'Inserção até 2020'!A378</f>
        <v>Dissertação</v>
      </c>
      <c r="B378" s="98">
        <f>'Inserção até 2020'!B378</f>
        <v>33935</v>
      </c>
      <c r="C378">
        <f>'Inserção até 2020'!C378</f>
        <v>0</v>
      </c>
      <c r="D378" s="97">
        <f>'Inserção até 2020'!D378</f>
        <v>0</v>
      </c>
      <c r="E378" t="str">
        <f>'Inserção até 2020'!E378</f>
        <v>Maria da Gloria Bastos Freitas Mesquita</v>
      </c>
      <c r="F378" t="str">
        <f>'Inserção até 2020'!F378</f>
        <v>Mozart Martins Ferreira</v>
      </c>
      <c r="G378" t="str">
        <f>'Inserção até 2020'!G378</f>
        <v xml:space="preserve">Docente </v>
      </c>
      <c r="H378" t="str">
        <f>'Inserção até 2020'!H378</f>
        <v>Universidade Federal de Lavras</v>
      </c>
      <c r="I378" t="str">
        <f>'Inserção até 2020'!I378</f>
        <v>UFLA</v>
      </c>
      <c r="J378" t="str">
        <f>'Inserção até 2020'!J378</f>
        <v>Pública</v>
      </c>
      <c r="K378" t="str">
        <f>'Inserção até 2020'!K378</f>
        <v>DED</v>
      </c>
      <c r="L378">
        <f>'Inserção até 2020'!L378</f>
        <v>0</v>
      </c>
      <c r="M378" s="97">
        <f>'Inserção até 2020'!M378</f>
        <v>41260</v>
      </c>
      <c r="N378">
        <f>'Inserção até 2020'!N378</f>
        <v>0</v>
      </c>
    </row>
    <row r="379" spans="1:14" hidden="1" x14ac:dyDescent="0.2">
      <c r="A379" t="str">
        <f>'Inserção até 2020'!A379</f>
        <v>Dissertação</v>
      </c>
      <c r="B379" s="98" t="str">
        <f>'Inserção até 2020'!B379</f>
        <v>xx/xx/1989</v>
      </c>
      <c r="C379">
        <f>'Inserção até 2020'!C379</f>
        <v>0</v>
      </c>
      <c r="D379" s="97">
        <f>'Inserção até 2020'!D379</f>
        <v>0</v>
      </c>
      <c r="E379" t="str">
        <f>'Inserção até 2020'!E379</f>
        <v>Maria do Socorro da Silva Lemos</v>
      </c>
      <c r="F379" t="str">
        <f>'Inserção até 2020'!F379</f>
        <v>Nilton Curi</v>
      </c>
      <c r="G379" t="str">
        <f>'Inserção até 2020'!G379</f>
        <v>Fora da área</v>
      </c>
      <c r="H379">
        <f>'Inserção até 2020'!H379</f>
        <v>0</v>
      </c>
      <c r="I379">
        <f>'Inserção até 2020'!I379</f>
        <v>0</v>
      </c>
      <c r="J379">
        <f>'Inserção até 2020'!J379</f>
        <v>0</v>
      </c>
      <c r="K379" t="str">
        <f>'Inserção até 2020'!K379</f>
        <v>Direito</v>
      </c>
      <c r="L379">
        <f>'Inserção até 2020'!L379</f>
        <v>0</v>
      </c>
      <c r="M379" s="97" t="str">
        <f>'Inserção até 2020'!M379</f>
        <v>sem informações recentes</v>
      </c>
      <c r="N379">
        <f>'Inserção até 2020'!N379</f>
        <v>0</v>
      </c>
    </row>
    <row r="380" spans="1:14" hidden="1" x14ac:dyDescent="0.2">
      <c r="A380" t="str">
        <f>'Inserção até 2020'!A380</f>
        <v>Dissertação</v>
      </c>
      <c r="B380" s="98" t="str">
        <f>'Inserção até 2020'!B380</f>
        <v>xx/xx/1990</v>
      </c>
      <c r="C380">
        <f>'Inserção até 2020'!C380</f>
        <v>0</v>
      </c>
      <c r="D380" s="97">
        <f>'Inserção até 2020'!D380</f>
        <v>0</v>
      </c>
      <c r="E380" t="str">
        <f>'Inserção até 2020'!E380</f>
        <v>Maria Helena de Freitas Camara</v>
      </c>
      <c r="F380" t="str">
        <f>'Inserção até 2020'!F380</f>
        <v>José Oswaldo Siqueira</v>
      </c>
      <c r="G380" t="str">
        <f>'Inserção até 2020'!G380</f>
        <v xml:space="preserve">Docente </v>
      </c>
      <c r="H380" t="str">
        <f>'Inserção até 2020'!H380</f>
        <v>Universidade do Estado do Rio Grande do Norte</v>
      </c>
      <c r="I380" t="str">
        <f>'Inserção até 2020'!I380</f>
        <v>UERN</v>
      </c>
      <c r="J380" t="str">
        <f>'Inserção até 2020'!J380</f>
        <v>Pública</v>
      </c>
      <c r="K380">
        <f>'Inserção até 2020'!K380</f>
        <v>0</v>
      </c>
      <c r="L380">
        <f>'Inserção até 2020'!L380</f>
        <v>0</v>
      </c>
      <c r="M380" s="97">
        <f>'Inserção até 2020'!M380</f>
        <v>43343</v>
      </c>
      <c r="N380">
        <f>'Inserção até 2020'!N380</f>
        <v>0</v>
      </c>
    </row>
    <row r="381" spans="1:14" hidden="1" x14ac:dyDescent="0.2">
      <c r="A381" t="str">
        <f>'Inserção até 2020'!A381</f>
        <v>Dissertação</v>
      </c>
      <c r="B381" s="98" t="str">
        <f>'Inserção até 2020'!B381</f>
        <v>xx/xx/1983</v>
      </c>
      <c r="C381">
        <f>'Inserção até 2020'!C381</f>
        <v>0</v>
      </c>
      <c r="D381" s="97">
        <f>'Inserção até 2020'!D381</f>
        <v>0</v>
      </c>
      <c r="E381" t="str">
        <f>'Inserção até 2020'!E381</f>
        <v>Maria Inês Nogueira Alvarenga</v>
      </c>
      <c r="F381" t="str">
        <f>'Inserção até 2020'!F381</f>
        <v>Alfredo Scheid Lopes</v>
      </c>
      <c r="G381" t="str">
        <f>'Inserção até 2020'!G381</f>
        <v xml:space="preserve">Docente </v>
      </c>
      <c r="H381" t="str">
        <f>'Inserção até 2020'!H381</f>
        <v>Universidade Federal de Itajubá</v>
      </c>
      <c r="I381" t="str">
        <f>'Inserção até 2020'!I381</f>
        <v>UNIFEI</v>
      </c>
      <c r="J381" t="str">
        <f>'Inserção até 2020'!J381</f>
        <v>Pública</v>
      </c>
      <c r="K381">
        <f>'Inserção até 2020'!K381</f>
        <v>0</v>
      </c>
      <c r="L381">
        <f>'Inserção até 2020'!L381</f>
        <v>0</v>
      </c>
      <c r="M381" s="97">
        <f>'Inserção até 2020'!M381</f>
        <v>43006</v>
      </c>
      <c r="N381">
        <f>'Inserção até 2020'!N381</f>
        <v>0</v>
      </c>
    </row>
    <row r="382" spans="1:14" hidden="1" x14ac:dyDescent="0.2">
      <c r="A382" t="str">
        <f>'Inserção até 2020'!A382</f>
        <v>Dissertação</v>
      </c>
      <c r="B382" s="98">
        <f>'Inserção até 2020'!B382</f>
        <v>43213</v>
      </c>
      <c r="C382">
        <f>'Inserção até 2020'!C382</f>
        <v>0</v>
      </c>
      <c r="D382" s="97">
        <f>'Inserção até 2020'!D382</f>
        <v>0</v>
      </c>
      <c r="E382" t="str">
        <f>'Inserção até 2020'!E382</f>
        <v>Maria Jessica Vieira dos Santos</v>
      </c>
      <c r="F382" t="str">
        <f>'Inserção até 2020'!F382</f>
        <v>Guilherme Lopes</v>
      </c>
      <c r="G382" t="str">
        <f>'Inserção até 2020'!G382</f>
        <v>Preparação para doutorado</v>
      </c>
      <c r="H382">
        <f>'Inserção até 2020'!H382</f>
        <v>0</v>
      </c>
      <c r="I382">
        <f>'Inserção até 2020'!I382</f>
        <v>0</v>
      </c>
      <c r="J382">
        <f>'Inserção até 2020'!J382</f>
        <v>0</v>
      </c>
      <c r="K382" t="str">
        <f>'Inserção até 2020'!K382</f>
        <v>Preparando para o doutorado</v>
      </c>
      <c r="L382">
        <f>'Inserção até 2020'!L382</f>
        <v>0</v>
      </c>
      <c r="M382" s="97">
        <f>'Inserção até 2020'!M382</f>
        <v>43336</v>
      </c>
      <c r="N382" t="str">
        <f>'Inserção até 2020'!N382</f>
        <v>http://lattes.cnpq.br/5427970159751086</v>
      </c>
    </row>
    <row r="383" spans="1:14" x14ac:dyDescent="0.2">
      <c r="A383" t="str">
        <f>'Inserção até 2020'!A383</f>
        <v>Dissertação</v>
      </c>
      <c r="B383" s="98">
        <f>'Inserção até 2020'!B383</f>
        <v>41697</v>
      </c>
      <c r="C383" t="str">
        <f>'Inserção até 2020'!C383</f>
        <v>Tese</v>
      </c>
      <c r="D383" s="97">
        <f>'Inserção até 2020'!D383</f>
        <v>43325</v>
      </c>
      <c r="E383" t="str">
        <f>'Inserção até 2020'!E383</f>
        <v>Maria Luiza de Carvalho Andrade</v>
      </c>
      <c r="F383" t="str">
        <f>'Inserção até 2020'!F383</f>
        <v>Moacir de Souza Dias Junior</v>
      </c>
      <c r="G383" t="str">
        <f>'Inserção até 2020'!G383</f>
        <v>Funcionalismo Público</v>
      </c>
      <c r="H383" t="str">
        <f>'Inserção até 2020'!H383</f>
        <v>Universidade Federal de Lavras</v>
      </c>
      <c r="I383" t="str">
        <f>'Inserção até 2020'!I383</f>
        <v>UFLA</v>
      </c>
      <c r="J383" t="str">
        <f>'Inserção até 2020'!J383</f>
        <v>Servidor Público/Operadora Estação Tratamento Água</v>
      </c>
      <c r="K383">
        <f>'Inserção até 2020'!K383</f>
        <v>0</v>
      </c>
      <c r="L383" t="str">
        <f>'Inserção até 2020'!L383</f>
        <v>AUTARQUIAS FEDERAIS/ESTADUAIS</v>
      </c>
      <c r="M383" s="97">
        <f>'Inserção até 2020'!M383</f>
        <v>43585</v>
      </c>
      <c r="N383" t="str">
        <f>'Inserção até 2020'!N383</f>
        <v>http://lattes.cnpq.br/3453186555918553</v>
      </c>
    </row>
    <row r="384" spans="1:14" hidden="1" x14ac:dyDescent="0.2">
      <c r="A384">
        <f>'Inserção até 2020'!A384</f>
        <v>0</v>
      </c>
      <c r="B384" s="98">
        <f>'Inserção até 2020'!B384</f>
        <v>0</v>
      </c>
      <c r="C384" t="str">
        <f>'Inserção até 2020'!C384</f>
        <v>Tese</v>
      </c>
      <c r="D384" s="97">
        <f>'Inserção até 2020'!D384</f>
        <v>44071</v>
      </c>
      <c r="E384" t="str">
        <f>'Inserção até 2020'!E384</f>
        <v xml:space="preserve">Mariana Gabriele Marcolino </v>
      </c>
      <c r="F384" t="str">
        <f>'Inserção até 2020'!F384</f>
        <v>Michele Duarte de Menezes</v>
      </c>
      <c r="G384" t="str">
        <f>'Inserção até 2020'!G384</f>
        <v>Preparatório para concurso</v>
      </c>
      <c r="H384">
        <f>'Inserção até 2020'!H384</f>
        <v>0</v>
      </c>
      <c r="I384">
        <f>'Inserção até 2020'!I384</f>
        <v>0</v>
      </c>
      <c r="J384">
        <f>'Inserção até 2020'!J384</f>
        <v>0</v>
      </c>
      <c r="K384">
        <f>'Inserção até 2020'!K384</f>
        <v>0</v>
      </c>
      <c r="L384">
        <f>'Inserção até 2020'!L384</f>
        <v>0</v>
      </c>
      <c r="M384" s="97">
        <f>'Inserção até 2020'!M384</f>
        <v>44279</v>
      </c>
      <c r="N384" t="str">
        <f>'Inserção até 2020'!N384</f>
        <v>http://lattes.cnpq.br/7239104601920824</v>
      </c>
    </row>
    <row r="385" spans="1:14" hidden="1" x14ac:dyDescent="0.2">
      <c r="A385" t="str">
        <f>'Inserção até 2020'!A385</f>
        <v>Dissertação</v>
      </c>
      <c r="B385" s="98">
        <f>'Inserção até 2020'!B385</f>
        <v>40595</v>
      </c>
      <c r="C385">
        <f>'Inserção até 2020'!C385</f>
        <v>0</v>
      </c>
      <c r="D385" s="97">
        <f>'Inserção até 2020'!D385</f>
        <v>0</v>
      </c>
      <c r="E385" t="str">
        <f>'Inserção até 2020'!E385</f>
        <v>Marilena de Melo Braga</v>
      </c>
      <c r="F385" t="str">
        <f>'Inserção até 2020'!F385</f>
        <v>Antonio Eduardo Furtini Neto</v>
      </c>
      <c r="G385" t="str">
        <f>'Inserção até 2020'!G385</f>
        <v>Pós-doutorado</v>
      </c>
      <c r="H385">
        <f>'Inserção até 2020'!H385</f>
        <v>0</v>
      </c>
      <c r="I385">
        <f>'Inserção até 2020'!I385</f>
        <v>0</v>
      </c>
      <c r="J385">
        <f>'Inserção até 2020'!J385</f>
        <v>0</v>
      </c>
      <c r="K385" t="str">
        <f>'Inserção até 2020'!K385</f>
        <v>Bolsista DCR - Desenvolvimento Ciêntífico e Tecnológico Regional</v>
      </c>
      <c r="L385">
        <f>'Inserção até 2020'!L385</f>
        <v>0</v>
      </c>
      <c r="M385" s="97">
        <f>'Inserção até 2020'!M385</f>
        <v>44309</v>
      </c>
      <c r="N385" t="str">
        <f>'Inserção até 2020'!N385</f>
        <v>http://lattes.cnpq.br/9651847321454065</v>
      </c>
    </row>
    <row r="386" spans="1:14" hidden="1" x14ac:dyDescent="0.2">
      <c r="A386" t="str">
        <f>'Inserção até 2020'!A386</f>
        <v>Dissertação</v>
      </c>
      <c r="B386" s="98" t="str">
        <f>'Inserção até 2020'!B386</f>
        <v>xx/xx/1987</v>
      </c>
      <c r="C386">
        <f>'Inserção até 2020'!C386</f>
        <v>0</v>
      </c>
      <c r="D386" s="97">
        <f>'Inserção até 2020'!D386</f>
        <v>0</v>
      </c>
      <c r="E386" t="str">
        <f>'Inserção até 2020'!E386</f>
        <v>Marilene Romeiro</v>
      </c>
      <c r="F386" t="str">
        <f>'Inserção até 2020'!F386</f>
        <v>Nilton Curi</v>
      </c>
      <c r="G386" t="str">
        <f>'Inserção até 2020'!G386</f>
        <v xml:space="preserve">Docente </v>
      </c>
      <c r="H386" t="str">
        <f>'Inserção até 2020'!H386</f>
        <v>Centro Superior de Ensino e Pesquisa de Machado</v>
      </c>
      <c r="I386" t="str">
        <f>'Inserção até 2020'!I386</f>
        <v>CESEP</v>
      </c>
      <c r="J386" t="str">
        <f>'Inserção até 2020'!J386</f>
        <v>Privada</v>
      </c>
      <c r="K386">
        <f>'Inserção até 2020'!K386</f>
        <v>0</v>
      </c>
      <c r="L386">
        <f>'Inserção até 2020'!L386</f>
        <v>0</v>
      </c>
      <c r="M386" s="97">
        <f>'Inserção até 2020'!M386</f>
        <v>40489</v>
      </c>
      <c r="N386">
        <f>'Inserção até 2020'!N386</f>
        <v>0</v>
      </c>
    </row>
    <row r="387" spans="1:14" hidden="1" x14ac:dyDescent="0.2">
      <c r="A387">
        <f>'Inserção até 2020'!A387</f>
        <v>0</v>
      </c>
      <c r="B387" s="98">
        <f>'Inserção até 2020'!B387</f>
        <v>0</v>
      </c>
      <c r="C387" t="str">
        <f>'Inserção até 2020'!C387</f>
        <v>Tese</v>
      </c>
      <c r="D387" s="97">
        <f>'Inserção até 2020'!D387</f>
        <v>36150</v>
      </c>
      <c r="E387" t="str">
        <f>'Inserção até 2020'!E387</f>
        <v>Marilusa Pinto Coelho Lacerda</v>
      </c>
      <c r="F387" t="str">
        <f>'Inserção até 2020'!F387</f>
        <v>Helcio Andrade</v>
      </c>
      <c r="G387" t="str">
        <f>'Inserção até 2020'!G387</f>
        <v xml:space="preserve">Docente </v>
      </c>
      <c r="H387" t="str">
        <f>'Inserção até 2020'!H387</f>
        <v>Universidade de Brasília</v>
      </c>
      <c r="I387" t="str">
        <f>'Inserção até 2020'!I387</f>
        <v>UnB</v>
      </c>
      <c r="J387" t="str">
        <f>'Inserção até 2020'!J387</f>
        <v>Pública</v>
      </c>
      <c r="K387" t="str">
        <f>'Inserção até 2020'!K387</f>
        <v>Professora associada</v>
      </c>
      <c r="L387">
        <f>'Inserção até 2020'!L387</f>
        <v>0</v>
      </c>
      <c r="M387" s="97">
        <f>'Inserção até 2020'!M387</f>
        <v>43877</v>
      </c>
      <c r="N387">
        <f>'Inserção até 2020'!N387</f>
        <v>0</v>
      </c>
    </row>
    <row r="388" spans="1:14" x14ac:dyDescent="0.2">
      <c r="A388">
        <f>'Inserção até 2020'!A388</f>
        <v>0</v>
      </c>
      <c r="B388" s="98">
        <f>'Inserção até 2020'!B388</f>
        <v>0</v>
      </c>
      <c r="C388" t="str">
        <f>'Inserção até 2020'!C388</f>
        <v>Tese</v>
      </c>
      <c r="D388" s="97">
        <f>'Inserção até 2020'!D388</f>
        <v>44186</v>
      </c>
      <c r="E388" t="str">
        <f>'Inserção até 2020'!E388</f>
        <v>Marina Justi</v>
      </c>
      <c r="F388" t="str">
        <f>'Inserção até 2020'!F388</f>
        <v>Carlos Alberto Silva</v>
      </c>
      <c r="G388" t="str">
        <f>'Inserção até 2020'!G388</f>
        <v>Funcionalismo Público</v>
      </c>
      <c r="H388" t="str">
        <f>'Inserção até 2020'!H388</f>
        <v>Empresa de Assistência Técnica e Extensão Rural</v>
      </c>
      <c r="I388" t="str">
        <f>'Inserção até 2020'!I388</f>
        <v>EMATER</v>
      </c>
      <c r="J388">
        <f>'Inserção até 2020'!J388</f>
        <v>0</v>
      </c>
      <c r="K388" t="str">
        <f>'Inserção até 2020'!K388</f>
        <v>Engenheira Agrônoma</v>
      </c>
      <c r="L388" t="str">
        <f>'Inserção até 2020'!L388</f>
        <v>EMPRESAS/INSTITUTOS ESTADUAIS DE PESQUISA</v>
      </c>
      <c r="M388" s="97">
        <f>'Inserção até 2020'!M388</f>
        <v>44321</v>
      </c>
      <c r="N388" t="str">
        <f>'Inserção até 2020'!N388</f>
        <v>http://lattes.cnpq.br/7746121972695392</v>
      </c>
    </row>
    <row r="389" spans="1:14" hidden="1" x14ac:dyDescent="0.2">
      <c r="A389" t="str">
        <f>'Inserção até 2020'!A389</f>
        <v>Dissertação</v>
      </c>
      <c r="B389" s="98">
        <f>'Inserção até 2020'!B389</f>
        <v>34295</v>
      </c>
      <c r="C389">
        <f>'Inserção até 2020'!C389</f>
        <v>0</v>
      </c>
      <c r="D389" s="97">
        <f>'Inserção até 2020'!D389</f>
        <v>0</v>
      </c>
      <c r="E389" t="str">
        <f>'Inserção até 2020'!E389</f>
        <v>Marisa Pereira de Faria</v>
      </c>
      <c r="F389" t="str">
        <f>'Inserção até 2020'!F389</f>
        <v>Fabiano Ribeiro do Vale</v>
      </c>
      <c r="G389" t="str">
        <f>'Inserção até 2020'!G389</f>
        <v>Sem informação pós-defesa</v>
      </c>
      <c r="H389">
        <f>'Inserção até 2020'!H389</f>
        <v>0</v>
      </c>
      <c r="I389">
        <f>'Inserção até 2020'!I389</f>
        <v>0</v>
      </c>
      <c r="J389">
        <f>'Inserção até 2020'!J389</f>
        <v>0</v>
      </c>
      <c r="K389" t="str">
        <f>'Inserção até 2020'!K389</f>
        <v>SEM LATTES</v>
      </c>
      <c r="L389">
        <f>'Inserção até 2020'!L389</f>
        <v>0</v>
      </c>
      <c r="M389" s="97" t="str">
        <f>'Inserção até 2020'!M389</f>
        <v>sem informações recentes</v>
      </c>
      <c r="N389">
        <f>'Inserção até 2020'!N389</f>
        <v>0</v>
      </c>
    </row>
    <row r="390" spans="1:14" hidden="1" x14ac:dyDescent="0.2">
      <c r="A390">
        <f>'Inserção até 2020'!A390</f>
        <v>0</v>
      </c>
      <c r="B390" s="98">
        <f>'Inserção até 2020'!B390</f>
        <v>0</v>
      </c>
      <c r="C390" t="str">
        <f>'Inserção até 2020'!C390</f>
        <v>Tese</v>
      </c>
      <c r="D390" s="97">
        <f>'Inserção até 2020'!D390</f>
        <v>43136</v>
      </c>
      <c r="E390" t="str">
        <f>'Inserção até 2020'!E390</f>
        <v>Marisangela Viana Barbosa</v>
      </c>
      <c r="F390" t="str">
        <f>'Inserção até 2020'!F390</f>
        <v>Marco Aurélio Carbone Carneiro</v>
      </c>
      <c r="G390" t="str">
        <f>'Inserção até 2020'!G390</f>
        <v>Pós-doutorado</v>
      </c>
      <c r="H390" t="str">
        <f>'Inserção até 2020'!H390</f>
        <v>Universidade Federal de Lavras</v>
      </c>
      <c r="I390" t="str">
        <f>'Inserção até 2020'!I390</f>
        <v>UFLA</v>
      </c>
      <c r="J390" t="str">
        <f>'Inserção até 2020'!J390</f>
        <v>Programa de Pós-Graduação em Ciência do Solo (PPGCS)</v>
      </c>
      <c r="K390" t="str">
        <f>'Inserção até 2020'!K390</f>
        <v>ITV</v>
      </c>
      <c r="L390">
        <f>'Inserção até 2020'!L390</f>
        <v>0</v>
      </c>
      <c r="M390" s="97" t="str">
        <f>'Inserção até 2020'!M390</f>
        <v>sem informações recentes</v>
      </c>
      <c r="N390" t="str">
        <f>'Inserção até 2020'!N390</f>
        <v>http://lattes.cnpq.br/3638373030741617</v>
      </c>
    </row>
    <row r="391" spans="1:14" hidden="1" x14ac:dyDescent="0.2">
      <c r="A391" t="str">
        <f>'Inserção até 2020'!A391</f>
        <v>Dissertação</v>
      </c>
      <c r="B391" s="98">
        <f>'Inserção até 2020'!B391</f>
        <v>33941</v>
      </c>
      <c r="C391">
        <f>'Inserção até 2020'!C391</f>
        <v>0</v>
      </c>
      <c r="D391" s="97">
        <f>'Inserção até 2020'!D391</f>
        <v>0</v>
      </c>
      <c r="E391" t="str">
        <f>'Inserção até 2020'!E391</f>
        <v>Maristela Aparecida Marques</v>
      </c>
      <c r="F391" t="str">
        <f>'Inserção até 2020'!F391</f>
        <v>Fabiano Ribeiro do Vale</v>
      </c>
      <c r="G391" t="str">
        <f>'Inserção até 2020'!G391</f>
        <v>Sem informação pós-defesa</v>
      </c>
      <c r="H391">
        <f>'Inserção até 2020'!H391</f>
        <v>0</v>
      </c>
      <c r="I391">
        <f>'Inserção até 2020'!I391</f>
        <v>0</v>
      </c>
      <c r="J391">
        <f>'Inserção até 2020'!J391</f>
        <v>0</v>
      </c>
      <c r="K391" t="str">
        <f>'Inserção até 2020'!K391</f>
        <v>SEM LATTES</v>
      </c>
      <c r="L391">
        <f>'Inserção até 2020'!L391</f>
        <v>0</v>
      </c>
      <c r="M391" s="97" t="str">
        <f>'Inserção até 2020'!M391</f>
        <v>sem informações recentes</v>
      </c>
      <c r="N391">
        <f>'Inserção até 2020'!N391</f>
        <v>0</v>
      </c>
    </row>
    <row r="392" spans="1:14" x14ac:dyDescent="0.2">
      <c r="A392">
        <f>'Inserção até 2020'!A392</f>
        <v>0</v>
      </c>
      <c r="B392" s="98">
        <f>'Inserção até 2020'!B392</f>
        <v>0</v>
      </c>
      <c r="C392" t="str">
        <f>'Inserção até 2020'!C392</f>
        <v>Tese</v>
      </c>
      <c r="D392" s="97">
        <f>'Inserção até 2020'!D392</f>
        <v>41978</v>
      </c>
      <c r="E392" t="str">
        <f>'Inserção até 2020'!E392</f>
        <v>Marla Alessandra de Araujo</v>
      </c>
      <c r="F392" t="str">
        <f>'Inserção até 2020'!F392</f>
        <v>Yuri Lopes Zinn</v>
      </c>
      <c r="G392" t="str">
        <f>'Inserção até 2020'!G392</f>
        <v>Funcionalismo Público</v>
      </c>
      <c r="H392" t="str">
        <f>'Inserção até 2020'!H392</f>
        <v>Prefeitura de Curitiba</v>
      </c>
      <c r="I392">
        <f>'Inserção até 2020'!I392</f>
        <v>0</v>
      </c>
      <c r="J392" t="str">
        <f>'Inserção até 2020'!J392</f>
        <v>Agronoma</v>
      </c>
      <c r="K392">
        <f>'Inserção até 2020'!K392</f>
        <v>0</v>
      </c>
      <c r="L392" t="str">
        <f>'Inserção até 2020'!L392</f>
        <v>MINISTÉRIO , GOVERNO ESTADUAL, PREFEITURAS</v>
      </c>
      <c r="M392" s="97">
        <f>'Inserção até 2020'!M392</f>
        <v>43846</v>
      </c>
      <c r="N392" t="str">
        <f>'Inserção até 2020'!N392</f>
        <v>http://lattes.cnpq.br/3978526122804089</v>
      </c>
    </row>
    <row r="393" spans="1:14" x14ac:dyDescent="0.2">
      <c r="A393" t="str">
        <f>'Inserção até 2020'!A393</f>
        <v>Dissertação</v>
      </c>
      <c r="B393" s="98">
        <f>'Inserção até 2020'!B393</f>
        <v>37336</v>
      </c>
      <c r="C393">
        <f>'Inserção até 2020'!C393</f>
        <v>0</v>
      </c>
      <c r="D393" s="97">
        <f>'Inserção até 2020'!D393</f>
        <v>0</v>
      </c>
      <c r="E393" t="str">
        <f>'Inserção até 2020'!E393</f>
        <v>Marley Lamounier Machado</v>
      </c>
      <c r="F393" t="str">
        <f>'Inserção até 2020'!F393</f>
        <v>Helena Maria Ramos Alves</v>
      </c>
      <c r="G393" t="str">
        <f>'Inserção até 2020'!G393</f>
        <v>Funcionalismo Público</v>
      </c>
      <c r="H393" t="str">
        <f>'Inserção até 2020'!H393</f>
        <v>Empresa de Pesquisa Agropecuária de Minas Gerais</v>
      </c>
      <c r="I393" t="str">
        <f>'Inserção até 2020'!I393</f>
        <v>EPAMIG</v>
      </c>
      <c r="J393" t="str">
        <f>'Inserção até 2020'!J393</f>
        <v>Pesquisador</v>
      </c>
      <c r="K393">
        <f>'Inserção até 2020'!K393</f>
        <v>0</v>
      </c>
      <c r="L393" t="str">
        <f>'Inserção até 2020'!L393</f>
        <v>EMPRESAS/INSTITUTOS ESTADUAIS DE PESQUISA</v>
      </c>
      <c r="M393" s="97">
        <f>'Inserção até 2020'!M393</f>
        <v>43794</v>
      </c>
      <c r="N393">
        <f>'Inserção até 2020'!N393</f>
        <v>0</v>
      </c>
    </row>
    <row r="394" spans="1:14" hidden="1" x14ac:dyDescent="0.2">
      <c r="A394" t="str">
        <f>'Inserção até 2020'!A394</f>
        <v>Dissertação</v>
      </c>
      <c r="B394" s="98">
        <f>'Inserção até 2020'!B394</f>
        <v>34383</v>
      </c>
      <c r="C394" t="str">
        <f>'Inserção até 2020'!C394</f>
        <v>Tese</v>
      </c>
      <c r="D394" s="97">
        <f>'Inserção até 2020'!D394</f>
        <v>35671</v>
      </c>
      <c r="E394" t="str">
        <f>'Inserção até 2020'!E394</f>
        <v>Marx Leandro Naves Silva</v>
      </c>
      <c r="F394" t="str">
        <f>'Inserção até 2020'!F394</f>
        <v>Nilton Curi/Nilton Curi</v>
      </c>
      <c r="G394" t="str">
        <f>'Inserção até 2020'!G394</f>
        <v xml:space="preserve">Docente </v>
      </c>
      <c r="H394" t="str">
        <f>'Inserção até 2020'!H394</f>
        <v>Universidade Federal de Lavras</v>
      </c>
      <c r="I394" t="str">
        <f>'Inserção até 2020'!I394</f>
        <v>UFLA</v>
      </c>
      <c r="J394" t="str">
        <f>'Inserção até 2020'!J394</f>
        <v>Pública</v>
      </c>
      <c r="K394">
        <f>'Inserção até 2020'!K394</f>
        <v>0</v>
      </c>
      <c r="L394">
        <f>'Inserção até 2020'!L394</f>
        <v>0</v>
      </c>
      <c r="M394" s="97">
        <f>'Inserção até 2020'!M394</f>
        <v>43781</v>
      </c>
      <c r="N394">
        <f>'Inserção até 2020'!N394</f>
        <v>0</v>
      </c>
    </row>
    <row r="395" spans="1:14" hidden="1" x14ac:dyDescent="0.2">
      <c r="A395" t="str">
        <f>'Inserção até 2020'!A395</f>
        <v>Dissertação</v>
      </c>
      <c r="B395" s="98">
        <f>'Inserção até 2020'!B395</f>
        <v>43220</v>
      </c>
      <c r="C395">
        <f>'Inserção até 2020'!C395</f>
        <v>0</v>
      </c>
      <c r="D395" s="97">
        <f>'Inserção até 2020'!D395</f>
        <v>0</v>
      </c>
      <c r="E395" t="str">
        <f>'Inserção até 2020'!E395</f>
        <v>Mateus Moreira Engelhardt</v>
      </c>
      <c r="F395" t="str">
        <f>'Inserção até 2020'!F395</f>
        <v>João José Marques</v>
      </c>
      <c r="G395" t="str">
        <f>'Inserção até 2020'!G395</f>
        <v>Sem informação pós-defesa</v>
      </c>
      <c r="H395">
        <f>'Inserção até 2020'!H395</f>
        <v>0</v>
      </c>
      <c r="I395">
        <f>'Inserção até 2020'!I395</f>
        <v>0</v>
      </c>
      <c r="J395">
        <f>'Inserção até 2020'!J395</f>
        <v>0</v>
      </c>
      <c r="K395" t="str">
        <f>'Inserção até 2020'!K395</f>
        <v>sem informações recentes</v>
      </c>
      <c r="L395">
        <f>'Inserção até 2020'!L395</f>
        <v>0</v>
      </c>
      <c r="M395" s="97">
        <f>'Inserção até 2020'!M395</f>
        <v>43479</v>
      </c>
      <c r="N395" t="str">
        <f>'Inserção até 2020'!N395</f>
        <v>http://lattes.cnpq.br/1470031868359940</v>
      </c>
    </row>
    <row r="396" spans="1:14" x14ac:dyDescent="0.2">
      <c r="A396" t="str">
        <f>'Inserção até 2020'!A396</f>
        <v>Dissertação</v>
      </c>
      <c r="B396" s="98">
        <f>'Inserção até 2020'!B396</f>
        <v>42480</v>
      </c>
      <c r="C396">
        <f>'Inserção até 2020'!C396</f>
        <v>0</v>
      </c>
      <c r="D396" s="97">
        <f>'Inserção até 2020'!D396</f>
        <v>0</v>
      </c>
      <c r="E396" t="str">
        <f>'Inserção até 2020'!E396</f>
        <v>Mateus Olímpyo Tavares de Ávila</v>
      </c>
      <c r="F396" t="str">
        <f>'Inserção até 2020'!F396</f>
        <v>Maria Ligia de Souza Silva</v>
      </c>
      <c r="G396" t="str">
        <f>'Inserção até 2020'!G396</f>
        <v>Funcionalismo Público</v>
      </c>
      <c r="H396" t="str">
        <f>'Inserção até 2020'!H396</f>
        <v>Conselho Regional de Engenharia e Agronomia</v>
      </c>
      <c r="I396" t="str">
        <f>'Inserção até 2020'!I396</f>
        <v>CREA</v>
      </c>
      <c r="J396" t="str">
        <f>'Inserção até 2020'!J396</f>
        <v>Inspetor Modal de Agronomia</v>
      </c>
      <c r="K396" t="str">
        <f>'Inserção até 2020'!K396</f>
        <v>autarquia, Minas Gerais , Brasil/Doutorando PPGCS/UFLA</v>
      </c>
      <c r="L396" t="str">
        <f>'Inserção até 2020'!L396</f>
        <v>AUTARQUIAS FEDERAIS/ESTADUAIS</v>
      </c>
      <c r="M396" s="97">
        <f>'Inserção até 2020'!M396</f>
        <v>44026</v>
      </c>
      <c r="N396" t="str">
        <f>'Inserção até 2020'!N396</f>
        <v>https://orcid.org/0000-0001-5751-1440</v>
      </c>
    </row>
    <row r="397" spans="1:14" hidden="1" x14ac:dyDescent="0.2">
      <c r="A397" t="str">
        <f>'Inserção até 2020'!A397</f>
        <v>Dissertação</v>
      </c>
      <c r="B397" s="98">
        <f>'Inserção até 2020'!B397</f>
        <v>35663</v>
      </c>
      <c r="C397" t="str">
        <f>'Inserção até 2020'!C397</f>
        <v>Tese</v>
      </c>
      <c r="D397" s="97">
        <f>'Inserção até 2020'!D397</f>
        <v>37771</v>
      </c>
      <c r="E397" t="str">
        <f>'Inserção até 2020'!E397</f>
        <v>Mateus Rosas Ribeiro Filho</v>
      </c>
      <c r="F397" t="str">
        <f>'Inserção até 2020'!F397</f>
        <v>Nilton Curi/Nilton Curi</v>
      </c>
      <c r="G397" t="str">
        <f>'Inserção até 2020'!G397</f>
        <v xml:space="preserve">Docente </v>
      </c>
      <c r="H397" t="str">
        <f>'Inserção até 2020'!H397</f>
        <v>Universidade Federal Rural de Pernambuco</v>
      </c>
      <c r="I397" t="str">
        <f>'Inserção até 2020'!I397</f>
        <v>UFRPE</v>
      </c>
      <c r="J397" t="str">
        <f>'Inserção até 2020'!J397</f>
        <v>Pública</v>
      </c>
      <c r="K397">
        <f>'Inserção até 2020'!K397</f>
        <v>0</v>
      </c>
      <c r="L397">
        <f>'Inserção até 2020'!L397</f>
        <v>0</v>
      </c>
      <c r="M397" s="97">
        <f>'Inserção até 2020'!M397</f>
        <v>43612</v>
      </c>
      <c r="N397">
        <f>'Inserção até 2020'!N397</f>
        <v>0</v>
      </c>
    </row>
    <row r="398" spans="1:14" hidden="1" x14ac:dyDescent="0.2">
      <c r="A398">
        <f>'Inserção até 2020'!A398</f>
        <v>0</v>
      </c>
      <c r="B398" s="98">
        <f>'Inserção até 2020'!B398</f>
        <v>0</v>
      </c>
      <c r="C398" t="str">
        <f>'Inserção até 2020'!C398</f>
        <v>Tese</v>
      </c>
      <c r="D398" s="97">
        <f>'Inserção até 2020'!D398</f>
        <v>39499</v>
      </c>
      <c r="E398" t="str">
        <f>'Inserção até 2020'!E398</f>
        <v>Mathilde Aparecida Bertoldo</v>
      </c>
      <c r="F398" t="str">
        <f>'Inserção até 2020'!F398</f>
        <v>Paulo Tácito Gontijo Guimarães/Paulo Tácito Gontijo Guimarães</v>
      </c>
      <c r="G398" t="str">
        <f>'Inserção até 2020'!G398</f>
        <v>Aposentado</v>
      </c>
      <c r="H398" t="str">
        <f>'Inserção até 2020'!H398</f>
        <v>Universidade Paulista</v>
      </c>
      <c r="I398" t="str">
        <f>'Inserção até 2020'!I398</f>
        <v>UNIP</v>
      </c>
      <c r="J398">
        <f>'Inserção até 2020'!J398</f>
        <v>0</v>
      </c>
      <c r="K398" t="str">
        <f>'Inserção até 2020'!K398</f>
        <v>dando consultoria para a Empresa de PIvott Turismo sustentável</v>
      </c>
      <c r="L398">
        <f>'Inserção até 2020'!L398</f>
        <v>0</v>
      </c>
      <c r="M398" s="97">
        <f>'Inserção até 2020'!M398</f>
        <v>44054</v>
      </c>
      <c r="N398" t="str">
        <f>'Inserção até 2020'!N398</f>
        <v>http://lattes.cnpq.br/0744604843008246</v>
      </c>
    </row>
    <row r="399" spans="1:14" x14ac:dyDescent="0.2">
      <c r="A399" t="str">
        <f>'Inserção até 2020'!A399</f>
        <v>Dissertação</v>
      </c>
      <c r="B399" s="98">
        <f>'Inserção até 2020'!B399</f>
        <v>42786</v>
      </c>
      <c r="C399">
        <f>'Inserção até 2020'!C399</f>
        <v>0</v>
      </c>
      <c r="D399" s="97">
        <f>'Inserção até 2020'!D399</f>
        <v>0</v>
      </c>
      <c r="E399" t="str">
        <f>'Inserção até 2020'!E399</f>
        <v>Matias Siueia Junior</v>
      </c>
      <c r="F399" t="str">
        <f>'Inserção até 2020'!F399</f>
        <v>Maria Ligia de Souza Silva</v>
      </c>
      <c r="G399" t="str">
        <f>'Inserção até 2020'!G399</f>
        <v>Funcionalismo Privado</v>
      </c>
      <c r="H399" t="str">
        <f>'Inserção até 2020'!H399</f>
        <v>Consultoria e Agronegócio, SEPPA LTA</v>
      </c>
      <c r="I399">
        <f>'Inserção até 2020'!I399</f>
        <v>0</v>
      </c>
      <c r="J399">
        <f>'Inserção até 2020'!J399</f>
        <v>0</v>
      </c>
      <c r="K399" t="str">
        <f>'Inserção até 2020'!K399</f>
        <v>Moçambique. Sem informações recentes</v>
      </c>
      <c r="L399">
        <f>'Inserção até 2020'!L399</f>
        <v>0</v>
      </c>
      <c r="M399" s="97">
        <f>'Inserção até 2020'!M399</f>
        <v>43354</v>
      </c>
      <c r="N399" t="str">
        <f>'Inserção até 2020'!N399</f>
        <v>http://lattes.cnpq.br/9382799623336309</v>
      </c>
    </row>
    <row r="400" spans="1:14" hidden="1" x14ac:dyDescent="0.2">
      <c r="A400" t="str">
        <f>'Inserção até 2020'!A400</f>
        <v>Dissertação</v>
      </c>
      <c r="B400" s="98" t="str">
        <f>'Inserção até 2020'!B400</f>
        <v>xx/xx/1979</v>
      </c>
      <c r="C400">
        <f>'Inserção até 2020'!C400</f>
        <v>0</v>
      </c>
      <c r="D400" s="97">
        <f>'Inserção até 2020'!D400</f>
        <v>0</v>
      </c>
      <c r="E400" t="str">
        <f>'Inserção até 2020'!E400</f>
        <v>Maurício de Oliveira</v>
      </c>
      <c r="F400" t="str">
        <f>'Inserção até 2020'!F400</f>
        <v>Jeziel Cardoso Freire</v>
      </c>
      <c r="G400" t="str">
        <f>'Inserção até 2020'!G400</f>
        <v>Falecido</v>
      </c>
      <c r="H400" t="str">
        <f>'Inserção até 2020'!H400</f>
        <v>Universidade Federal Rural do Semi-Árido</v>
      </c>
      <c r="I400" t="str">
        <f>'Inserção até 2020'!I400</f>
        <v>UFERSA</v>
      </c>
      <c r="J400">
        <f>'Inserção até 2020'!J400</f>
        <v>0</v>
      </c>
      <c r="K400" t="str">
        <f>'Inserção até 2020'!K400</f>
        <v>falecido</v>
      </c>
      <c r="L400">
        <f>'Inserção até 2020'!L400</f>
        <v>0</v>
      </c>
      <c r="M400" s="97">
        <f>'Inserção até 2020'!M400</f>
        <v>0</v>
      </c>
      <c r="N400">
        <f>'Inserção até 2020'!N400</f>
        <v>0</v>
      </c>
    </row>
    <row r="401" spans="1:14" hidden="1" x14ac:dyDescent="0.2">
      <c r="A401">
        <f>'Inserção até 2020'!A401</f>
        <v>0</v>
      </c>
      <c r="B401" s="98">
        <f>'Inserção até 2020'!B401</f>
        <v>0</v>
      </c>
      <c r="C401" t="str">
        <f>'Inserção até 2020'!C401</f>
        <v>Tese</v>
      </c>
      <c r="D401" s="97">
        <f>'Inserção até 2020'!D401</f>
        <v>37509</v>
      </c>
      <c r="E401" t="str">
        <f>'Inserção até 2020'!E401</f>
        <v>Mauricio Moller Parry</v>
      </c>
      <c r="F401" t="str">
        <f>'Inserção até 2020'!F401</f>
        <v>Janice Guedes de Carvalho</v>
      </c>
      <c r="G401" t="str">
        <f>'Inserção até 2020'!G401</f>
        <v xml:space="preserve">Docente </v>
      </c>
      <c r="H401" t="str">
        <f>'Inserção até 2020'!H401</f>
        <v>Universidade Federal do Pará</v>
      </c>
      <c r="I401" t="str">
        <f>'Inserção até 2020'!I401</f>
        <v>UFPA</v>
      </c>
      <c r="J401" t="str">
        <f>'Inserção até 2020'!J401</f>
        <v>Pública</v>
      </c>
      <c r="K401">
        <f>'Inserção até 2020'!K401</f>
        <v>0</v>
      </c>
      <c r="L401">
        <f>'Inserção até 2020'!L401</f>
        <v>0</v>
      </c>
      <c r="M401" s="97">
        <f>'Inserção até 2020'!M401</f>
        <v>43881</v>
      </c>
      <c r="N401">
        <f>'Inserção até 2020'!N401</f>
        <v>0</v>
      </c>
    </row>
    <row r="402" spans="1:14" hidden="1" x14ac:dyDescent="0.2">
      <c r="A402">
        <f>'Inserção até 2020'!A402</f>
        <v>0</v>
      </c>
      <c r="B402" s="98">
        <f>'Inserção até 2020'!B402</f>
        <v>0</v>
      </c>
      <c r="C402" t="str">
        <f>'Inserção até 2020'!C402</f>
        <v>Tese</v>
      </c>
      <c r="D402" s="97">
        <f>'Inserção até 2020'!D402</f>
        <v>40527</v>
      </c>
      <c r="E402" t="str">
        <f>'Inserção até 2020'!E402</f>
        <v>Maurício Vicente Alves</v>
      </c>
      <c r="F402" t="str">
        <f>'Inserção até 2020'!F402</f>
        <v>Fatima Maria de Souza Moreira</v>
      </c>
      <c r="G402" t="str">
        <f>'Inserção até 2020'!G402</f>
        <v xml:space="preserve">Docente </v>
      </c>
      <c r="H402" t="str">
        <f>'Inserção até 2020'!H402</f>
        <v>Universidade do Oeste de Santa Catarina</v>
      </c>
      <c r="I402" t="str">
        <f>'Inserção até 2020'!I402</f>
        <v>UNOESC</v>
      </c>
      <c r="J402" t="str">
        <f>'Inserção até 2020'!J402</f>
        <v>Privada</v>
      </c>
      <c r="K402">
        <f>'Inserção até 2020'!K402</f>
        <v>0</v>
      </c>
      <c r="L402">
        <f>'Inserção até 2020'!L402</f>
        <v>0</v>
      </c>
      <c r="M402" s="97">
        <f>'Inserção até 2020'!M402</f>
        <v>44254</v>
      </c>
      <c r="N402" t="str">
        <f>'Inserção até 2020'!N402</f>
        <v>http://lattes.cnpq.br/7223566036366360</v>
      </c>
    </row>
    <row r="403" spans="1:14" x14ac:dyDescent="0.2">
      <c r="A403" t="str">
        <f>'Inserção até 2020'!A403</f>
        <v>Dissertação</v>
      </c>
      <c r="B403" s="98" t="str">
        <f>'Inserção até 2020'!B403</f>
        <v>xx/xx/1988</v>
      </c>
      <c r="C403">
        <f>'Inserção até 2020'!C403</f>
        <v>0</v>
      </c>
      <c r="D403" s="97">
        <f>'Inserção até 2020'!D403</f>
        <v>0</v>
      </c>
      <c r="E403" t="str">
        <f>'Inserção até 2020'!E403</f>
        <v>Mauro Augusto de Paula</v>
      </c>
      <c r="F403" t="str">
        <f>'Inserção até 2020'!F403</f>
        <v>José Oswaldo Siqueira</v>
      </c>
      <c r="G403" t="str">
        <f>'Inserção até 2020'!G403</f>
        <v>Funcionalismo Público</v>
      </c>
      <c r="H403" t="str">
        <f>'Inserção até 2020'!H403</f>
        <v>Empresa Brasileira de Pesquisa Agropecuária</v>
      </c>
      <c r="I403" t="str">
        <f>'Inserção até 2020'!I403</f>
        <v>EMBRAPA</v>
      </c>
      <c r="J403" t="str">
        <f>'Inserção até 2020'!J403</f>
        <v>Pesquisador</v>
      </c>
      <c r="K403" t="str">
        <f>'Inserção até 2020'!K403</f>
        <v>EMBRAPA Agrobiologia/Ex-funcionário Embrapa/ Empresa de Informática. Sem informações recentes</v>
      </c>
      <c r="L403" t="str">
        <f>'Inserção até 2020'!L403</f>
        <v>AUTARQUIAS FEDERAIS/ESTADUAIS</v>
      </c>
      <c r="M403" s="97">
        <f>'Inserção até 2020'!M403</f>
        <v>41638</v>
      </c>
      <c r="N403">
        <f>'Inserção até 2020'!N403</f>
        <v>0</v>
      </c>
    </row>
    <row r="404" spans="1:14" x14ac:dyDescent="0.2">
      <c r="A404" t="str">
        <f>'Inserção até 2020'!A404</f>
        <v>Dissertação</v>
      </c>
      <c r="B404" s="98">
        <f>'Inserção até 2020'!B404</f>
        <v>41360</v>
      </c>
      <c r="C404">
        <f>'Inserção até 2020'!C404</f>
        <v>0</v>
      </c>
      <c r="D404" s="97">
        <f>'Inserção até 2020'!D404</f>
        <v>0</v>
      </c>
      <c r="E404" t="str">
        <f>'Inserção até 2020'!E404</f>
        <v>Mauro Brino Garcia</v>
      </c>
      <c r="F404" t="str">
        <f>'Inserção até 2020'!F404</f>
        <v>Janice Guedes de Carvalho/Mozart</v>
      </c>
      <c r="G404" t="str">
        <f>'Inserção até 2020'!G404</f>
        <v>Funcionalismo Privado</v>
      </c>
      <c r="H404" t="str">
        <f>'Inserção até 2020'!H404</f>
        <v>Verion</v>
      </c>
      <c r="I404">
        <f>'Inserção até 2020'!I404</f>
        <v>0</v>
      </c>
      <c r="J404">
        <f>'Inserção até 2020'!J404</f>
        <v>0</v>
      </c>
      <c r="K404" t="str">
        <f>'Inserção até 2020'!K404</f>
        <v>Sem informações recentes</v>
      </c>
      <c r="L404">
        <f>'Inserção até 2020'!L404</f>
        <v>0</v>
      </c>
      <c r="M404" s="97">
        <f>'Inserção até 2020'!M404</f>
        <v>41212</v>
      </c>
      <c r="N404" t="str">
        <f>'Inserção até 2020'!N404</f>
        <v>http://lattes.cnpq.br/6241025030261143</v>
      </c>
    </row>
    <row r="405" spans="1:14" x14ac:dyDescent="0.2">
      <c r="A405" t="str">
        <f>'Inserção até 2020'!A405</f>
        <v>Dissertação</v>
      </c>
      <c r="B405" s="98">
        <f>'Inserção até 2020'!B405</f>
        <v>40002</v>
      </c>
      <c r="C405" t="str">
        <f>'Inserção até 2020'!C405</f>
        <v>Tese</v>
      </c>
      <c r="D405" s="97">
        <f>'Inserção até 2020'!D405</f>
        <v>41498</v>
      </c>
      <c r="E405" t="str">
        <f>'Inserção até 2020'!E405</f>
        <v>Mayesse Aparecida da Silva</v>
      </c>
      <c r="F405" t="str">
        <f>'Inserção até 2020'!F405</f>
        <v>Marx Leandro Naves Silva/Marx Leandro Naves Silva</v>
      </c>
      <c r="G405" t="str">
        <f>'Inserção até 2020'!G405</f>
        <v>Funcionalismo Privado</v>
      </c>
      <c r="H405" t="str">
        <f>'Inserção até 2020'!H405</f>
        <v>Centro Internacional de Agricultura Tropical – CIAT</v>
      </c>
      <c r="I405">
        <f>'Inserção até 2020'!I405</f>
        <v>0</v>
      </c>
      <c r="J405" t="str">
        <f>'Inserção até 2020'!J405</f>
        <v>Pesquisador</v>
      </c>
      <c r="K405" t="str">
        <f>'Inserção até 2020'!K405</f>
        <v>Cali, Colômbia</v>
      </c>
      <c r="L405">
        <f>'Inserção até 2020'!L405</f>
        <v>0</v>
      </c>
      <c r="M405" s="97">
        <f>'Inserção até 2020'!M405</f>
        <v>42535</v>
      </c>
      <c r="N405" t="str">
        <f>'Inserção até 2020'!N405</f>
        <v>http://lattes.cnpq.br/7374299668138304</v>
      </c>
    </row>
    <row r="406" spans="1:14" x14ac:dyDescent="0.2">
      <c r="A406" t="str">
        <f>'Inserção até 2020'!A406</f>
        <v>Dissertação</v>
      </c>
      <c r="B406" s="98">
        <f>'Inserção até 2020'!B406</f>
        <v>40389</v>
      </c>
      <c r="C406" t="str">
        <f>'Inserção até 2020'!C406</f>
        <v>Tese</v>
      </c>
      <c r="D406" s="97">
        <f>'Inserção até 2020'!D406</f>
        <v>41837</v>
      </c>
      <c r="E406" t="str">
        <f>'Inserção até 2020'!E406</f>
        <v>Maykom Ferreira Inocêncio</v>
      </c>
      <c r="F406" t="str">
        <f>'Inserção até 2020'!F406</f>
        <v>Antonio Eduardo Furtini Neto/Antonio Eduardo Furtini Neto</v>
      </c>
      <c r="G406" t="str">
        <f>'Inserção até 2020'!G406</f>
        <v>Funcionalismo Público</v>
      </c>
      <c r="H406" t="str">
        <f>'Inserção até 2020'!H406</f>
        <v>Prefeitura Municipal de Rondonópolis</v>
      </c>
      <c r="I406">
        <f>'Inserção até 2020'!I406</f>
        <v>0</v>
      </c>
      <c r="J406" t="str">
        <f>'Inserção até 2020'!J406</f>
        <v>Engenheiro Agrônomo</v>
      </c>
      <c r="K406">
        <f>'Inserção até 2020'!K406</f>
        <v>0</v>
      </c>
      <c r="L406" t="str">
        <f>'Inserção até 2020'!L406</f>
        <v>MINISTÉRIO , GOVERNO ESTADUAL, PREFEITURAS</v>
      </c>
      <c r="M406" s="97">
        <f>'Inserção até 2020'!M406</f>
        <v>44073</v>
      </c>
      <c r="N406" t="str">
        <f>'Inserção até 2020'!N406</f>
        <v>http://lattes.cnpq.br/2839693325111308</v>
      </c>
    </row>
    <row r="407" spans="1:14" hidden="1" x14ac:dyDescent="0.2">
      <c r="A407" t="str">
        <f>'Inserção até 2020'!A407</f>
        <v>Dissertação</v>
      </c>
      <c r="B407" s="98">
        <f>'Inserção até 2020'!B407</f>
        <v>37417</v>
      </c>
      <c r="C407">
        <f>'Inserção até 2020'!C407</f>
        <v>0</v>
      </c>
      <c r="D407" s="97">
        <f>'Inserção até 2020'!D407</f>
        <v>0</v>
      </c>
      <c r="E407" t="str">
        <f>'Inserção até 2020'!E407</f>
        <v>Meire Adélia da Silva</v>
      </c>
      <c r="F407" t="str">
        <f>'Inserção até 2020'!F407</f>
        <v>Nilton Curi</v>
      </c>
      <c r="G407" t="str">
        <f>'Inserção até 2020'!G407</f>
        <v>Fora da área</v>
      </c>
      <c r="H407">
        <f>'Inserção até 2020'!H407</f>
        <v>0</v>
      </c>
      <c r="I407">
        <f>'Inserção até 2020'!I407</f>
        <v>0</v>
      </c>
      <c r="J407">
        <f>'Inserção até 2020'!J407</f>
        <v>0</v>
      </c>
      <c r="K407" t="str">
        <f>'Inserção até 2020'!K407</f>
        <v>Direito</v>
      </c>
      <c r="L407">
        <f>'Inserção até 2020'!L407</f>
        <v>0</v>
      </c>
      <c r="M407" s="97" t="str">
        <f>'Inserção até 2020'!M407</f>
        <v>fora área</v>
      </c>
      <c r="N407">
        <f>'Inserção até 2020'!N407</f>
        <v>0</v>
      </c>
    </row>
    <row r="408" spans="1:14" hidden="1" x14ac:dyDescent="0.2">
      <c r="A408" t="str">
        <f>'Inserção até 2020'!A408</f>
        <v>Dissertação</v>
      </c>
      <c r="B408" s="98">
        <f>'Inserção até 2020'!B408</f>
        <v>39293</v>
      </c>
      <c r="C408">
        <f>'Inserção até 2020'!C408</f>
        <v>0</v>
      </c>
      <c r="D408" s="97">
        <f>'Inserção até 2020'!D408</f>
        <v>0</v>
      </c>
      <c r="E408" t="str">
        <f>'Inserção até 2020'!E408</f>
        <v>Meire Aparecida Silvestrini Cordeiro</v>
      </c>
      <c r="F408" t="str">
        <f>'Inserção até 2020'!F408</f>
        <v>José Oswaldo Siqueira</v>
      </c>
      <c r="G408" t="str">
        <f>'Inserção até 2020'!G408</f>
        <v xml:space="preserve">Docente </v>
      </c>
      <c r="H408" t="str">
        <f>'Inserção até 2020'!H408</f>
        <v>Universidade Federal de Mato Grosso do Sul</v>
      </c>
      <c r="I408" t="str">
        <f>'Inserção até 2020'!I408</f>
        <v>UFMS</v>
      </c>
      <c r="J408" t="str">
        <f>'Inserção até 2020'!J408</f>
        <v>Pública</v>
      </c>
      <c r="K408">
        <f>'Inserção até 2020'!K408</f>
        <v>0</v>
      </c>
      <c r="L408">
        <f>'Inserção até 2020'!L408</f>
        <v>0</v>
      </c>
      <c r="M408" s="97">
        <f>'Inserção até 2020'!M408</f>
        <v>44319</v>
      </c>
      <c r="N408" t="str">
        <f>'Inserção até 2020'!N408</f>
        <v>http://lattes.cnpq.br/9552427212290479</v>
      </c>
    </row>
    <row r="409" spans="1:14" hidden="1" x14ac:dyDescent="0.2">
      <c r="A409" t="str">
        <f>'Inserção até 2020'!A409</f>
        <v>Dissertação</v>
      </c>
      <c r="B409" s="98">
        <f>'Inserção até 2020'!B409</f>
        <v>39294</v>
      </c>
      <c r="C409" t="str">
        <f>'Inserção até 2020'!C409</f>
        <v>Tese</v>
      </c>
      <c r="D409" s="97">
        <f>'Inserção até 2020'!D409</f>
        <v>40771</v>
      </c>
      <c r="E409" t="str">
        <f>'Inserção até 2020'!E409</f>
        <v>Michele Duarte de Menezes</v>
      </c>
      <c r="F409" t="str">
        <f>'Inserção até 2020'!F409</f>
        <v>Nilton Curi/Nilton Curi</v>
      </c>
      <c r="G409" t="str">
        <f>'Inserção até 2020'!G409</f>
        <v xml:space="preserve">Docente </v>
      </c>
      <c r="H409" t="str">
        <f>'Inserção até 2020'!H409</f>
        <v>Universidade Federal de Lavras</v>
      </c>
      <c r="I409" t="str">
        <f>'Inserção até 2020'!I409</f>
        <v>UFLA</v>
      </c>
      <c r="J409" t="str">
        <f>'Inserção até 2020'!J409</f>
        <v>Pública</v>
      </c>
      <c r="K409">
        <f>'Inserção até 2020'!K409</f>
        <v>0</v>
      </c>
      <c r="L409">
        <f>'Inserção até 2020'!L409</f>
        <v>0</v>
      </c>
      <c r="M409" s="97">
        <f>'Inserção até 2020'!M409</f>
        <v>44313</v>
      </c>
      <c r="N409" t="str">
        <f>'Inserção até 2020'!N409</f>
        <v>http://lattes.cnpq.br/3867994647209897</v>
      </c>
    </row>
    <row r="410" spans="1:14" hidden="1" x14ac:dyDescent="0.2">
      <c r="A410">
        <f>'Inserção até 2020'!A410</f>
        <v>0</v>
      </c>
      <c r="B410" s="98">
        <f>'Inserção até 2020'!B410</f>
        <v>0</v>
      </c>
      <c r="C410" t="str">
        <f>'Inserção até 2020'!C410</f>
        <v>Tese</v>
      </c>
      <c r="D410" s="97">
        <f>'Inserção até 2020'!D410</f>
        <v>40624</v>
      </c>
      <c r="E410" t="str">
        <f>'Inserção até 2020'!E410</f>
        <v>Milson Evaldo Serafim</v>
      </c>
      <c r="F410" t="str">
        <f>'Inserção até 2020'!F410</f>
        <v>Geraldo César de Oliveira</v>
      </c>
      <c r="G410" t="str">
        <f>'Inserção até 2020'!G410</f>
        <v xml:space="preserve">Docente </v>
      </c>
      <c r="H410" t="str">
        <f>'Inserção até 2020'!H410</f>
        <v>Instituto Federal de Educação, Ciência e Tecnologia de Mato Grosso</v>
      </c>
      <c r="I410" t="str">
        <f>'Inserção até 2020'!I410</f>
        <v>IFMT</v>
      </c>
      <c r="J410" t="str">
        <f>'Inserção até 2020'!J410</f>
        <v>Pública</v>
      </c>
      <c r="K410">
        <f>'Inserção até 2020'!K410</f>
        <v>0</v>
      </c>
      <c r="L410">
        <f>'Inserção até 2020'!L410</f>
        <v>0</v>
      </c>
      <c r="M410" s="97">
        <f>'Inserção até 2020'!M410</f>
        <v>44286</v>
      </c>
      <c r="N410" t="str">
        <f>'Inserção até 2020'!N410</f>
        <v>http://lattes.cnpq.br/8676820051946774</v>
      </c>
    </row>
    <row r="411" spans="1:14" hidden="1" x14ac:dyDescent="0.2">
      <c r="A411" t="str">
        <f>'Inserção até 2020'!A411</f>
        <v>Dissertação</v>
      </c>
      <c r="B411" s="98">
        <f>'Inserção até 2020'!B411</f>
        <v>40396</v>
      </c>
      <c r="C411">
        <f>'Inserção até 2020'!C411</f>
        <v>0</v>
      </c>
      <c r="D411" s="97">
        <f>'Inserção até 2020'!D411</f>
        <v>0</v>
      </c>
      <c r="E411" t="str">
        <f>'Inserção até 2020'!E411</f>
        <v>Mina Tomaz Villafort Carvalho</v>
      </c>
      <c r="F411" t="str">
        <f>'Inserção até 2020'!F411</f>
        <v>Luiz Roberto Guimarães Guilherme</v>
      </c>
      <c r="G411" t="str">
        <f>'Inserção até 2020'!G411</f>
        <v>Fora da área</v>
      </c>
      <c r="H411">
        <f>'Inserção até 2020'!H411</f>
        <v>0</v>
      </c>
      <c r="I411">
        <f>'Inserção até 2020'!I411</f>
        <v>0</v>
      </c>
      <c r="J411">
        <f>'Inserção até 2020'!J411</f>
        <v>0</v>
      </c>
      <c r="K411" t="str">
        <f>'Inserção até 2020'!K411</f>
        <v>Fora da área - mãe dedicação integral</v>
      </c>
      <c r="L411">
        <f>'Inserção até 2020'!L411</f>
        <v>0</v>
      </c>
      <c r="M411" s="97">
        <f>'Inserção até 2020'!M411</f>
        <v>42528</v>
      </c>
      <c r="N411" t="str">
        <f>'Inserção até 2020'!N411</f>
        <v>http://lattes.cnpq.br/2549869931068460</v>
      </c>
    </row>
    <row r="412" spans="1:14" x14ac:dyDescent="0.2">
      <c r="A412" t="str">
        <f>'Inserção até 2020'!A412</f>
        <v>Dissertação</v>
      </c>
      <c r="B412" s="98">
        <f>'Inserção até 2020'!B412</f>
        <v>34243</v>
      </c>
      <c r="C412">
        <f>'Inserção até 2020'!C412</f>
        <v>0</v>
      </c>
      <c r="D412" s="97">
        <f>'Inserção até 2020'!D412</f>
        <v>0</v>
      </c>
      <c r="E412" t="str">
        <f>'Inserção até 2020'!E412</f>
        <v>Mirian Josefina Baptista</v>
      </c>
      <c r="F412" t="str">
        <f>'Inserção até 2020'!F412</f>
        <v>José Oswaldo Siqueira</v>
      </c>
      <c r="G412" t="str">
        <f>'Inserção até 2020'!G412</f>
        <v>Funcionalismo Público</v>
      </c>
      <c r="H412" t="str">
        <f>'Inserção até 2020'!H412</f>
        <v>Empresa Brasileira de Pesquisa Agropecuária</v>
      </c>
      <c r="I412" t="str">
        <f>'Inserção até 2020'!I412</f>
        <v>EMBRAPA</v>
      </c>
      <c r="J412" t="str">
        <f>'Inserção até 2020'!J412</f>
        <v>Pesquisador</v>
      </c>
      <c r="K412" t="str">
        <f>'Inserção até 2020'!K412</f>
        <v>SEDE - Secretaria de Pesquisa e Desenvolvimento</v>
      </c>
      <c r="L412" t="str">
        <f>'Inserção até 2020'!L412</f>
        <v>AUTARQUIAS FEDERAIS/ESTADUAIS</v>
      </c>
      <c r="M412" s="97">
        <f>'Inserção até 2020'!M412</f>
        <v>43280</v>
      </c>
      <c r="N412">
        <f>'Inserção até 2020'!N412</f>
        <v>0</v>
      </c>
    </row>
    <row r="413" spans="1:14" hidden="1" x14ac:dyDescent="0.2">
      <c r="A413" t="str">
        <f>'Inserção até 2020'!A413</f>
        <v>Dissertação</v>
      </c>
      <c r="B413" s="98">
        <f>'Inserção até 2020'!B413</f>
        <v>43301</v>
      </c>
      <c r="C413">
        <f>'Inserção até 2020'!C413</f>
        <v>0</v>
      </c>
      <c r="D413" s="97">
        <f>'Inserção até 2020'!D413</f>
        <v>0</v>
      </c>
      <c r="E413" t="str">
        <f>'Inserção até 2020'!E413</f>
        <v>Monna Lysa Teixeira Santana</v>
      </c>
      <c r="F413" t="str">
        <f>'Inserção até 2020'!F413</f>
        <v>Bruno Teixeira Ribeiro</v>
      </c>
      <c r="G413" t="str">
        <f>'Inserção até 2020'!G413</f>
        <v>Doutorado</v>
      </c>
      <c r="H413" t="str">
        <f>'Inserção até 2020'!H413</f>
        <v>Universidade Federal de Lavras</v>
      </c>
      <c r="I413" t="str">
        <f>'Inserção até 2020'!I413</f>
        <v>UFLA</v>
      </c>
      <c r="J413" t="str">
        <f>'Inserção até 2020'!J413</f>
        <v>Programa de Pós-Graduação em Ciência do Solo (PPGCS)</v>
      </c>
      <c r="K413">
        <f>'Inserção até 2020'!K413</f>
        <v>0</v>
      </c>
      <c r="L413">
        <f>'Inserção até 2020'!L413</f>
        <v>0</v>
      </c>
      <c r="M413" s="97">
        <f>'Inserção até 2020'!M413</f>
        <v>44316</v>
      </c>
      <c r="N413" t="str">
        <f>'Inserção até 2020'!N413</f>
        <v>http://lattes.cnpq.br/0690316151971111</v>
      </c>
    </row>
    <row r="414" spans="1:14" x14ac:dyDescent="0.2">
      <c r="A414" t="str">
        <f>'Inserção até 2020'!A414</f>
        <v>Dissertação</v>
      </c>
      <c r="B414" s="98" t="str">
        <f>'Inserção até 2020'!B414</f>
        <v>xx/xx/1977</v>
      </c>
      <c r="C414">
        <f>'Inserção até 2020'!C414</f>
        <v>0</v>
      </c>
      <c r="D414" s="97">
        <f>'Inserção até 2020'!D414</f>
        <v>0</v>
      </c>
      <c r="E414" t="str">
        <f>'Inserção até 2020'!E414</f>
        <v>Morel Pereira Barbosa Filho</v>
      </c>
      <c r="F414" t="str">
        <f>'Inserção até 2020'!F414</f>
        <v>Geraldo Aparecido de Aquino Guedes</v>
      </c>
      <c r="G414" t="str">
        <f>'Inserção até 2020'!G414</f>
        <v>Funcionalismo Público</v>
      </c>
      <c r="H414" t="str">
        <f>'Inserção até 2020'!H414</f>
        <v>Empresa Brasileira de Pesquisa Agropecuária</v>
      </c>
      <c r="I414" t="str">
        <f>'Inserção até 2020'!I414</f>
        <v>EMBRAPA</v>
      </c>
      <c r="J414" t="str">
        <f>'Inserção até 2020'!J414</f>
        <v>Pesquisador</v>
      </c>
      <c r="K414" t="str">
        <f>'Inserção até 2020'!K414</f>
        <v>Arroz e Feijão</v>
      </c>
      <c r="L414" t="str">
        <f>'Inserção até 2020'!L414</f>
        <v>AUTARQUIAS FEDERAIS/ESTADUAIS</v>
      </c>
      <c r="M414" s="97">
        <f>'Inserção até 2020'!M414</f>
        <v>39940</v>
      </c>
      <c r="N414">
        <f>'Inserção até 2020'!N414</f>
        <v>0</v>
      </c>
    </row>
    <row r="415" spans="1:14" hidden="1" x14ac:dyDescent="0.2">
      <c r="A415" t="str">
        <f>'Inserção até 2020'!A415</f>
        <v>Dissertação</v>
      </c>
      <c r="B415" s="98">
        <f>'Inserção até 2020'!B415</f>
        <v>34576</v>
      </c>
      <c r="C415">
        <f>'Inserção até 2020'!C415</f>
        <v>0</v>
      </c>
      <c r="D415" s="97">
        <f>'Inserção até 2020'!D415</f>
        <v>0</v>
      </c>
      <c r="E415" t="str">
        <f>'Inserção até 2020'!E415</f>
        <v>Neyde Fabíola Balarezo Giarola</v>
      </c>
      <c r="F415" t="str">
        <f>'Inserção até 2020'!F415</f>
        <v>Nilton Curi</v>
      </c>
      <c r="G415" t="str">
        <f>'Inserção até 2020'!G415</f>
        <v xml:space="preserve">Docente </v>
      </c>
      <c r="H415" t="str">
        <f>'Inserção até 2020'!H415</f>
        <v>Universidade Estadual de Ponta Grossa</v>
      </c>
      <c r="I415" t="str">
        <f>'Inserção até 2020'!I415</f>
        <v>UEPG</v>
      </c>
      <c r="J415" t="str">
        <f>'Inserção até 2020'!J415</f>
        <v>Pública</v>
      </c>
      <c r="K415">
        <f>'Inserção até 2020'!K415</f>
        <v>0</v>
      </c>
      <c r="L415">
        <f>'Inserção até 2020'!L415</f>
        <v>0</v>
      </c>
      <c r="M415" s="97">
        <f>'Inserção até 2020'!M415</f>
        <v>43770</v>
      </c>
      <c r="N415">
        <f>'Inserção até 2020'!N415</f>
        <v>0</v>
      </c>
    </row>
    <row r="416" spans="1:14" x14ac:dyDescent="0.2">
      <c r="A416" t="str">
        <f>'Inserção até 2020'!A416</f>
        <v>Dissertação</v>
      </c>
      <c r="B416" s="98">
        <f>'Inserção até 2020'!B416</f>
        <v>40596</v>
      </c>
      <c r="C416" t="str">
        <f>'Inserção até 2020'!C416</f>
        <v>Tese</v>
      </c>
      <c r="D416" s="97">
        <f>'Inserção até 2020'!D416</f>
        <v>42060</v>
      </c>
      <c r="E416" t="str">
        <f>'Inserção até 2020'!E416</f>
        <v>Nilma Portela Oliveira</v>
      </c>
      <c r="F416" t="str">
        <f>'Inserção até 2020'!F416</f>
        <v>Valdemar Faquin/Valdemar Faquin</v>
      </c>
      <c r="G416" t="str">
        <f>'Inserção até 2020'!G416</f>
        <v>Funcionalismo Público</v>
      </c>
      <c r="H416" t="str">
        <f>'Inserção até 2020'!H416</f>
        <v>Instituto Federal de Educação, Ciência e Tecnologia do Sudeste de Minas Gerais</v>
      </c>
      <c r="I416" t="str">
        <f>'Inserção até 2020'!I416</f>
        <v>IF SUDESTE MG</v>
      </c>
      <c r="J416" t="str">
        <f>'Inserção até 2020'!J416</f>
        <v>Técnica de Laboratório</v>
      </c>
      <c r="K416">
        <f>'Inserção até 2020'!K416</f>
        <v>0</v>
      </c>
      <c r="L416" t="str">
        <f>'Inserção até 2020'!L416</f>
        <v>AUTARQUIAS FEDERAIS/ESTADUAIS</v>
      </c>
      <c r="M416" s="97">
        <f>'Inserção até 2020'!M416</f>
        <v>44325</v>
      </c>
      <c r="N416" t="str">
        <f>'Inserção até 2020'!N416</f>
        <v>http://lattes.cnpq.br/4835069764114855</v>
      </c>
    </row>
    <row r="417" spans="1:14" hidden="1" x14ac:dyDescent="0.2">
      <c r="A417" t="str">
        <f>'Inserção até 2020'!A417</f>
        <v>Dissertação</v>
      </c>
      <c r="B417" s="98">
        <f>'Inserção até 2020'!B417</f>
        <v>34443</v>
      </c>
      <c r="C417">
        <f>'Inserção até 2020'!C417</f>
        <v>0</v>
      </c>
      <c r="D417" s="97">
        <f>'Inserção até 2020'!D417</f>
        <v>0</v>
      </c>
      <c r="E417" t="str">
        <f>'Inserção até 2020'!E417</f>
        <v>Nilton Braga Renó</v>
      </c>
      <c r="F417" t="str">
        <f>'Inserção até 2020'!F417</f>
        <v>Fabiano Ribeiro do Vale</v>
      </c>
      <c r="G417" t="str">
        <f>'Inserção até 2020'!G417</f>
        <v>Sem informação pós-defesa</v>
      </c>
      <c r="H417">
        <f>'Inserção até 2020'!H417</f>
        <v>0</v>
      </c>
      <c r="I417">
        <f>'Inserção até 2020'!I417</f>
        <v>0</v>
      </c>
      <c r="J417">
        <f>'Inserção até 2020'!J417</f>
        <v>0</v>
      </c>
      <c r="K417" t="str">
        <f>'Inserção até 2020'!K417</f>
        <v>SEM LATTES</v>
      </c>
      <c r="L417">
        <f>'Inserção até 2020'!L417</f>
        <v>0</v>
      </c>
      <c r="M417" s="97" t="str">
        <f>'Inserção até 2020'!M417</f>
        <v>sem lattes</v>
      </c>
      <c r="N417">
        <f>'Inserção até 2020'!N417</f>
        <v>0</v>
      </c>
    </row>
    <row r="418" spans="1:14" x14ac:dyDescent="0.2">
      <c r="A418">
        <f>'Inserção até 2020'!A418</f>
        <v>0</v>
      </c>
      <c r="B418" s="98">
        <f>'Inserção até 2020'!B418</f>
        <v>0</v>
      </c>
      <c r="C418" t="str">
        <f>'Inserção até 2020'!C418</f>
        <v>Tese</v>
      </c>
      <c r="D418" s="97">
        <f>'Inserção até 2020'!D418</f>
        <v>40231</v>
      </c>
      <c r="E418" t="str">
        <f>'Inserção até 2020'!E418</f>
        <v>Nubia Micheli Zavaglia Pereira</v>
      </c>
      <c r="F418" t="str">
        <f>'Inserção até 2020'!F418</f>
        <v>Janice Guedes de Carvalho</v>
      </c>
      <c r="G418" t="str">
        <f>'Inserção até 2020'!G418</f>
        <v>Funcionalismo Privado</v>
      </c>
      <c r="H418">
        <f>'Inserção até 2020'!H418</f>
        <v>0</v>
      </c>
      <c r="I418">
        <f>'Inserção até 2020'!I418</f>
        <v>0</v>
      </c>
      <c r="J418">
        <f>'Inserção até 2020'!J418</f>
        <v>0</v>
      </c>
      <c r="K418" t="str">
        <f>'Inserção até 2020'!K418</f>
        <v>setor privado</v>
      </c>
      <c r="L418">
        <f>'Inserção até 2020'!L418</f>
        <v>0</v>
      </c>
      <c r="M418" s="97">
        <f>'Inserção até 2020'!M418</f>
        <v>43670</v>
      </c>
      <c r="N418" t="str">
        <f>'Inserção até 2020'!N418</f>
        <v>http://lattes.cnpq.br/4524341351379159</v>
      </c>
    </row>
    <row r="419" spans="1:14" x14ac:dyDescent="0.2">
      <c r="A419" t="str">
        <f>'Inserção até 2020'!A419</f>
        <v>Dissertação</v>
      </c>
      <c r="B419" s="98">
        <f>'Inserção até 2020'!B419</f>
        <v>42622</v>
      </c>
      <c r="C419">
        <f>'Inserção até 2020'!C419</f>
        <v>0</v>
      </c>
      <c r="D419" s="97">
        <f>'Inserção até 2020'!D419</f>
        <v>0</v>
      </c>
      <c r="E419" t="str">
        <f>'Inserção até 2020'!E419</f>
        <v>Nury Mariel Lutgarda Cazon Tápias</v>
      </c>
      <c r="F419" t="str">
        <f>'Inserção até 2020'!F419</f>
        <v>Fatima Maria de Souza Moreira</v>
      </c>
      <c r="G419" t="str">
        <f>'Inserção até 2020'!G419</f>
        <v>Funcionalismo Privado</v>
      </c>
      <c r="H419" t="str">
        <f>'Inserção até 2020'!H419</f>
        <v>Ñangareko - Responsabilidad Social y Gestión Ambiental</v>
      </c>
      <c r="I419" t="str">
        <f>'Inserção até 2020'!I419</f>
        <v>RSGA</v>
      </c>
      <c r="J419">
        <f>'Inserção até 2020'!J419</f>
        <v>0</v>
      </c>
      <c r="K419" t="str">
        <f>'Inserção até 2020'!K419</f>
        <v>Bolívia</v>
      </c>
      <c r="L419">
        <f>'Inserção até 2020'!L419</f>
        <v>0</v>
      </c>
      <c r="M419" s="97">
        <f>'Inserção até 2020'!M419</f>
        <v>42960</v>
      </c>
      <c r="N419" t="str">
        <f>'Inserção até 2020'!N419</f>
        <v>http://lattes.cnpq.br/8129574314382263</v>
      </c>
    </row>
    <row r="420" spans="1:14" hidden="1" x14ac:dyDescent="0.2">
      <c r="A420" t="str">
        <f>'Inserção até 2020'!A420</f>
        <v>Dissertação</v>
      </c>
      <c r="B420" s="98">
        <f>'Inserção até 2020'!B420</f>
        <v>43214</v>
      </c>
      <c r="C420">
        <f>'Inserção até 2020'!C420</f>
        <v>0</v>
      </c>
      <c r="D420" s="97">
        <f>'Inserção até 2020'!D420</f>
        <v>0</v>
      </c>
      <c r="E420" t="str">
        <f>'Inserção até 2020'!E420</f>
        <v>Olivia Graziela Gelioli do Carmos</v>
      </c>
      <c r="F420" t="str">
        <f>'Inserção até 2020'!F420</f>
        <v>Luiz Roberto Guimarães Guilherme</v>
      </c>
      <c r="G420" t="str">
        <f>'Inserção até 2020'!G420</f>
        <v>Fora da área</v>
      </c>
      <c r="H420">
        <f>'Inserção até 2020'!H420</f>
        <v>0</v>
      </c>
      <c r="I420">
        <f>'Inserção até 2020'!I420</f>
        <v>0</v>
      </c>
      <c r="J420">
        <f>'Inserção até 2020'!J420</f>
        <v>0</v>
      </c>
      <c r="K420" t="str">
        <f>'Inserção até 2020'!K420</f>
        <v>Fora área</v>
      </c>
      <c r="L420">
        <f>'Inserção até 2020'!L420</f>
        <v>0</v>
      </c>
      <c r="M420" s="97" t="str">
        <f>'Inserção até 2020'!M420</f>
        <v>fora área</v>
      </c>
      <c r="N420" t="str">
        <f>'Inserção até 2020'!N420</f>
        <v>http://lattes.cnpq.br/4201702575534502</v>
      </c>
    </row>
    <row r="421" spans="1:14" x14ac:dyDescent="0.2">
      <c r="A421" t="str">
        <f>'Inserção até 2020'!A421</f>
        <v>Dissertação</v>
      </c>
      <c r="B421" s="98">
        <f>'Inserção até 2020'!B421</f>
        <v>34996</v>
      </c>
      <c r="C421">
        <f>'Inserção até 2020'!C421</f>
        <v>0</v>
      </c>
      <c r="D421" s="97">
        <f>'Inserção até 2020'!D421</f>
        <v>0</v>
      </c>
      <c r="E421" t="str">
        <f>'Inserção até 2020'!E421</f>
        <v>Olivio Pedro Faccin</v>
      </c>
      <c r="F421" t="str">
        <f>'Inserção até 2020'!F421</f>
        <v>Mozart Martins Ferreira</v>
      </c>
      <c r="G421" t="str">
        <f>'Inserção até 2020'!G421</f>
        <v>Funcionalismo Público</v>
      </c>
      <c r="H421" t="str">
        <f>'Inserção até 2020'!H421</f>
        <v>Empresa de Assistência Técnica e Extensão Rural</v>
      </c>
      <c r="I421" t="str">
        <f>'Inserção até 2020'!I421</f>
        <v>EMATER</v>
      </c>
      <c r="J421" t="str">
        <f>'Inserção até 2020'!J421</f>
        <v>Pesquisador</v>
      </c>
      <c r="K421" t="str">
        <f>'Inserção até 2020'!K421</f>
        <v>Rio Grande do Sul</v>
      </c>
      <c r="L421" t="str">
        <f>'Inserção até 2020'!L421</f>
        <v>EMPRESAS/INSTITUTOS ESTADUAIS DE PESQUISA</v>
      </c>
      <c r="M421" s="97">
        <f>'Inserção até 2020'!M421</f>
        <v>0</v>
      </c>
      <c r="N421">
        <f>'Inserção até 2020'!N421</f>
        <v>0</v>
      </c>
    </row>
    <row r="422" spans="1:14" x14ac:dyDescent="0.2">
      <c r="A422" t="str">
        <f>'Inserção até 2020'!A422</f>
        <v>Dissertação</v>
      </c>
      <c r="B422" s="98">
        <f>'Inserção até 2020'!B422</f>
        <v>33676</v>
      </c>
      <c r="C422" t="str">
        <f>'Inserção até 2020'!C422</f>
        <v>Tese</v>
      </c>
      <c r="D422" s="97">
        <f>'Inserção até 2020'!D422</f>
        <v>35544</v>
      </c>
      <c r="E422" t="str">
        <f>'Inserção até 2020'!E422</f>
        <v>Orivaldo José Saggin Junior</v>
      </c>
      <c r="F422" t="str">
        <f>'Inserção até 2020'!F422</f>
        <v>José Oswaldo Siqueira/José Oswaldo Siqueira</v>
      </c>
      <c r="G422" t="str">
        <f>'Inserção até 2020'!G422</f>
        <v>Funcionalismo Público</v>
      </c>
      <c r="H422" t="str">
        <f>'Inserção até 2020'!H422</f>
        <v>Empresa Brasileira de Pesquisa Agropecuária</v>
      </c>
      <c r="I422" t="str">
        <f>'Inserção até 2020'!I422</f>
        <v>EMBRAPA</v>
      </c>
      <c r="J422" t="str">
        <f>'Inserção até 2020'!J422</f>
        <v>Pesquisador</v>
      </c>
      <c r="K422" t="str">
        <f>'Inserção até 2020'!K422</f>
        <v>Agrobiologia</v>
      </c>
      <c r="L422" t="str">
        <f>'Inserção até 2020'!L422</f>
        <v>AUTARQUIAS FEDERAIS/ESTADUAIS</v>
      </c>
      <c r="M422" s="97">
        <f>'Inserção até 2020'!M422</f>
        <v>43371</v>
      </c>
      <c r="N422">
        <f>'Inserção até 2020'!N422</f>
        <v>0</v>
      </c>
    </row>
    <row r="423" spans="1:14" hidden="1" x14ac:dyDescent="0.2">
      <c r="A423" t="str">
        <f>'Inserção até 2020'!A423</f>
        <v>Dissertação</v>
      </c>
      <c r="B423" s="98">
        <f>'Inserção até 2020'!B423</f>
        <v>37666</v>
      </c>
      <c r="C423" t="str">
        <f>'Inserção até 2020'!C423</f>
        <v>Tese</v>
      </c>
      <c r="D423" s="97">
        <f>'Inserção até 2020'!D423</f>
        <v>38516</v>
      </c>
      <c r="E423" t="str">
        <f>'Inserção até 2020'!E423</f>
        <v>Orlando Silvio Caires Neves</v>
      </c>
      <c r="F423" t="str">
        <f>'Inserção até 2020'!F423</f>
        <v>Janice Guedes de Carvalho/Carlos Alberto Silva</v>
      </c>
      <c r="G423" t="str">
        <f>'Inserção até 2020'!G423</f>
        <v xml:space="preserve">Docente </v>
      </c>
      <c r="H423" t="str">
        <f>'Inserção até 2020'!H423</f>
        <v>Universidade Federal da Bahia</v>
      </c>
      <c r="I423" t="str">
        <f>'Inserção até 2020'!I423</f>
        <v>UFBA</v>
      </c>
      <c r="J423" t="str">
        <f>'Inserção até 2020'!J423</f>
        <v>Pública</v>
      </c>
      <c r="K423">
        <f>'Inserção até 2020'!K423</f>
        <v>0</v>
      </c>
      <c r="L423">
        <f>'Inserção até 2020'!L423</f>
        <v>0</v>
      </c>
      <c r="M423" s="97">
        <f>'Inserção até 2020'!M423</f>
        <v>43578</v>
      </c>
      <c r="N423">
        <f>'Inserção até 2020'!N423</f>
        <v>0</v>
      </c>
    </row>
    <row r="424" spans="1:14" hidden="1" x14ac:dyDescent="0.2">
      <c r="A424">
        <f>'Inserção até 2020'!A424</f>
        <v>0</v>
      </c>
      <c r="B424" s="98">
        <f>'Inserção até 2020'!B424</f>
        <v>0</v>
      </c>
      <c r="C424" t="str">
        <f>'Inserção até 2020'!C424</f>
        <v>Tese</v>
      </c>
      <c r="D424" s="97">
        <f>'Inserção até 2020'!D424</f>
        <v>36392</v>
      </c>
      <c r="E424" t="str">
        <f>'Inserção até 2020'!E424</f>
        <v>Osmar Klauberg Filho</v>
      </c>
      <c r="F424" t="str">
        <f>'Inserção até 2020'!F424</f>
        <v>José Oswaldo Siqueira</v>
      </c>
      <c r="G424" t="str">
        <f>'Inserção até 2020'!G424</f>
        <v xml:space="preserve">Docente </v>
      </c>
      <c r="H424" t="str">
        <f>'Inserção até 2020'!H424</f>
        <v>Universidade do Estado de Santa Catarina</v>
      </c>
      <c r="I424" t="str">
        <f>'Inserção até 2020'!I424</f>
        <v>UDESC</v>
      </c>
      <c r="J424" t="str">
        <f>'Inserção até 2020'!J424</f>
        <v>Pública</v>
      </c>
      <c r="K424" t="str">
        <f>'Inserção até 2020'!K424</f>
        <v>Estadual</v>
      </c>
      <c r="L424">
        <f>'Inserção até 2020'!L424</f>
        <v>0</v>
      </c>
      <c r="M424" s="97">
        <f>'Inserção até 2020'!M424</f>
        <v>43895</v>
      </c>
      <c r="N424">
        <f>'Inserção até 2020'!N424</f>
        <v>0</v>
      </c>
    </row>
    <row r="425" spans="1:14" hidden="1" x14ac:dyDescent="0.2">
      <c r="A425" t="str">
        <f>'Inserção até 2020'!A425</f>
        <v>Dissertação</v>
      </c>
      <c r="B425" s="98">
        <f>'Inserção até 2020'!B425</f>
        <v>43294</v>
      </c>
      <c r="C425" t="str">
        <f>'Inserção até 2020'!C425</f>
        <v>Tese</v>
      </c>
      <c r="D425" s="97">
        <f>'Inserção até 2020'!D425</f>
        <v>44148</v>
      </c>
      <c r="E425" t="str">
        <f>'Inserção até 2020'!E425</f>
        <v>Osnar Obede da Silva Aragão</v>
      </c>
      <c r="F425" t="str">
        <f>'Inserção até 2020'!F425</f>
        <v>Fatima Maria de Souza Moreira</v>
      </c>
      <c r="G425" t="str">
        <f>'Inserção até 2020'!G425</f>
        <v xml:space="preserve">Docente </v>
      </c>
      <c r="H425" t="str">
        <f>'Inserção até 2020'!H425</f>
        <v>Instituto Federal de Educação, Ciência e Tecnologia do Pará</v>
      </c>
      <c r="I425" t="str">
        <f>'Inserção até 2020'!I425</f>
        <v>IFPA</v>
      </c>
      <c r="J425" t="str">
        <f>'Inserção até 2020'!J425</f>
        <v>Pública</v>
      </c>
      <c r="K425" t="str">
        <f>'Inserção até 2020'!K425</f>
        <v>Campus Breve</v>
      </c>
      <c r="L425">
        <f>'Inserção até 2020'!L425</f>
        <v>0</v>
      </c>
      <c r="M425" s="97">
        <f>'Inserção até 2020'!M425</f>
        <v>44284</v>
      </c>
      <c r="N425" t="str">
        <f>'Inserção até 2020'!N425</f>
        <v>http://lattes.cnpq.br/8319904997869194</v>
      </c>
    </row>
    <row r="426" spans="1:14" hidden="1" x14ac:dyDescent="0.2">
      <c r="A426" t="str">
        <f>'Inserção até 2020'!A426</f>
        <v>Dissertação</v>
      </c>
      <c r="B426" s="98">
        <f>'Inserção até 2020'!B426</f>
        <v>37662</v>
      </c>
      <c r="C426" t="str">
        <f>'Inserção até 2020'!C426</f>
        <v>Tese</v>
      </c>
      <c r="D426" s="97">
        <f>'Inserção até 2020'!D426</f>
        <v>38917</v>
      </c>
      <c r="E426" t="str">
        <f>'Inserção até 2020'!E426</f>
        <v>Otacílio José Passos Rangel</v>
      </c>
      <c r="F426" t="str">
        <f>'Inserção até 2020'!F426</f>
        <v>Carlos Alberto Silva/Carlos Alberto Silva</v>
      </c>
      <c r="G426" t="str">
        <f>'Inserção até 2020'!G426</f>
        <v xml:space="preserve">Docente </v>
      </c>
      <c r="H426" t="str">
        <f>'Inserção até 2020'!H426</f>
        <v>Instituto Federal de Educação, Ciência e Tecnologia do Espírito Santo</v>
      </c>
      <c r="I426" t="str">
        <f>'Inserção até 2020'!I426</f>
        <v>IFES</v>
      </c>
      <c r="J426" t="str">
        <f>'Inserção até 2020'!J426</f>
        <v>Pública</v>
      </c>
      <c r="K426">
        <f>'Inserção até 2020'!K426</f>
        <v>0</v>
      </c>
      <c r="L426">
        <f>'Inserção até 2020'!L426</f>
        <v>0</v>
      </c>
      <c r="M426" s="97">
        <f>'Inserção até 2020'!M426</f>
        <v>44321</v>
      </c>
      <c r="N426" t="str">
        <f>'Inserção até 2020'!N426</f>
        <v>http://lattes.cnpq.br/7212423450267908</v>
      </c>
    </row>
    <row r="427" spans="1:14" x14ac:dyDescent="0.2">
      <c r="A427" t="str">
        <f>'Inserção até 2020'!A427</f>
        <v>Dissertação</v>
      </c>
      <c r="B427" s="98">
        <f>'Inserção até 2020'!B427</f>
        <v>43180</v>
      </c>
      <c r="C427">
        <f>'Inserção até 2020'!C427</f>
        <v>0</v>
      </c>
      <c r="D427" s="97">
        <f>'Inserção até 2020'!D427</f>
        <v>0</v>
      </c>
      <c r="E427" t="str">
        <f>'Inserção até 2020'!E427</f>
        <v>Otavio Prates da Conceição</v>
      </c>
      <c r="F427" t="str">
        <f>'Inserção até 2020'!F427</f>
        <v>Carlos Alberto Silva</v>
      </c>
      <c r="G427" t="str">
        <f>'Inserção até 2020'!G427</f>
        <v>Funcionalismo Privado</v>
      </c>
      <c r="H427" t="str">
        <f>'Inserção até 2020'!H427</f>
        <v>Laboratório Brasileiro de Análises Ambientais e Agrícolas</v>
      </c>
      <c r="I427" t="str">
        <f>'Inserção até 2020'!I427</f>
        <v>LABRAS</v>
      </c>
      <c r="J427">
        <f>'Inserção até 2020'!J427</f>
        <v>0</v>
      </c>
      <c r="K427">
        <f>'Inserção até 2020'!K427</f>
        <v>0</v>
      </c>
      <c r="L427">
        <f>'Inserção até 2020'!L427</f>
        <v>0</v>
      </c>
      <c r="M427" s="97">
        <f>'Inserção até 2020'!M427</f>
        <v>44203</v>
      </c>
      <c r="N427" t="str">
        <f>'Inserção até 2020'!N427</f>
        <v>http://lattes.cnpq.br/2410598373274533</v>
      </c>
    </row>
    <row r="428" spans="1:14" hidden="1" x14ac:dyDescent="0.2">
      <c r="A428" t="str">
        <f>'Inserção até 2020'!A428</f>
        <v>Dissertação</v>
      </c>
      <c r="B428" s="98">
        <f>'Inserção até 2020'!B428</f>
        <v>38798</v>
      </c>
      <c r="C428">
        <f>'Inserção até 2020'!C428</f>
        <v>0</v>
      </c>
      <c r="D428" s="97">
        <f>'Inserção até 2020'!D428</f>
        <v>0</v>
      </c>
      <c r="E428" t="str">
        <f>'Inserção até 2020'!E428</f>
        <v>Patrícia de Pádua Castro</v>
      </c>
      <c r="F428" t="str">
        <f>'Inserção até 2020'!F428</f>
        <v>Nilton Curi</v>
      </c>
      <c r="G428" t="str">
        <f>'Inserção até 2020'!G428</f>
        <v>Fora da área</v>
      </c>
      <c r="H428">
        <f>'Inserção até 2020'!H428</f>
        <v>0</v>
      </c>
      <c r="I428">
        <f>'Inserção até 2020'!I428</f>
        <v>0</v>
      </c>
      <c r="J428">
        <f>'Inserção até 2020'!J428</f>
        <v>0</v>
      </c>
      <c r="K428" t="str">
        <f>'Inserção até 2020'!K428</f>
        <v>Fora da área</v>
      </c>
      <c r="L428">
        <f>'Inserção até 2020'!L428</f>
        <v>0</v>
      </c>
      <c r="M428" s="97">
        <f>'Inserção até 2020'!M428</f>
        <v>43153</v>
      </c>
      <c r="N428" t="str">
        <f>'Inserção até 2020'!N428</f>
        <v>http://lattes.cnpq.br/1383584495394181</v>
      </c>
    </row>
    <row r="429" spans="1:14" hidden="1" x14ac:dyDescent="0.2">
      <c r="A429" t="str">
        <f>'Inserção até 2020'!A429</f>
        <v>Dissertação</v>
      </c>
      <c r="B429" s="98">
        <f>'Inserção até 2020'!B429</f>
        <v>42842</v>
      </c>
      <c r="C429">
        <f>'Inserção até 2020'!C429</f>
        <v>0</v>
      </c>
      <c r="D429" s="97">
        <f>'Inserção até 2020'!D429</f>
        <v>0</v>
      </c>
      <c r="E429" t="str">
        <f>'Inserção até 2020'!E429</f>
        <v>Patriciani Estela Cipriano</v>
      </c>
      <c r="F429" t="str">
        <f>'Inserção até 2020'!F429</f>
        <v>Maria Ligia de Souza Silva</v>
      </c>
      <c r="G429" t="str">
        <f>'Inserção até 2020'!G429</f>
        <v>Doutorado</v>
      </c>
      <c r="H429" t="str">
        <f>'Inserção até 2020'!H429</f>
        <v>Universidade Federal de Lavras</v>
      </c>
      <c r="I429" t="str">
        <f>'Inserção até 2020'!I429</f>
        <v>UFLA</v>
      </c>
      <c r="J429" t="str">
        <f>'Inserção até 2020'!J429</f>
        <v>Programa de Pós-Graduação em Ciência do Solo (PPGCS)</v>
      </c>
      <c r="K429">
        <f>'Inserção até 2020'!K429</f>
        <v>0</v>
      </c>
      <c r="L429">
        <f>'Inserção até 2020'!L429</f>
        <v>0</v>
      </c>
      <c r="M429" s="97">
        <f>'Inserção até 2020'!M429</f>
        <v>44154</v>
      </c>
      <c r="N429" t="str">
        <f>'Inserção até 2020'!N429</f>
        <v>http://lattes.cnpq.br/5294002895703655</v>
      </c>
    </row>
    <row r="430" spans="1:14" hidden="1" x14ac:dyDescent="0.2">
      <c r="A430">
        <f>'Inserção até 2020'!A430</f>
        <v>0</v>
      </c>
      <c r="B430" s="98">
        <f>'Inserção até 2020'!B430</f>
        <v>0</v>
      </c>
      <c r="C430" t="str">
        <f>'Inserção até 2020'!C430</f>
        <v>Tese</v>
      </c>
      <c r="D430" s="97">
        <f>'Inserção até 2020'!D430</f>
        <v>36509</v>
      </c>
      <c r="E430" t="str">
        <f>'Inserção até 2020'!E430</f>
        <v>Paula Angela Umbelino Guedes Alcoforado</v>
      </c>
      <c r="F430" t="str">
        <f>'Inserção até 2020'!F430</f>
        <v>Janice Guedes de Carvalho</v>
      </c>
      <c r="G430" t="str">
        <f>'Inserção até 2020'!G430</f>
        <v xml:space="preserve">Docente </v>
      </c>
      <c r="H430" t="str">
        <f>'Inserção até 2020'!H430</f>
        <v>Universidade Federal do Recôncavo da Bahia</v>
      </c>
      <c r="I430" t="str">
        <f>'Inserção até 2020'!I430</f>
        <v>UFRB</v>
      </c>
      <c r="J430" t="str">
        <f>'Inserção até 2020'!J430</f>
        <v>Pública</v>
      </c>
      <c r="K430">
        <f>'Inserção até 2020'!K430</f>
        <v>0</v>
      </c>
      <c r="L430">
        <f>'Inserção até 2020'!L430</f>
        <v>0</v>
      </c>
      <c r="M430" s="97">
        <f>'Inserção até 2020'!M430</f>
        <v>42816</v>
      </c>
      <c r="N430">
        <f>'Inserção até 2020'!N430</f>
        <v>0</v>
      </c>
    </row>
    <row r="431" spans="1:14" hidden="1" x14ac:dyDescent="0.2">
      <c r="A431" t="str">
        <f>'Inserção até 2020'!A431</f>
        <v>Dissertação</v>
      </c>
      <c r="B431" s="98">
        <f>'Inserção até 2020'!B431</f>
        <v>39871</v>
      </c>
      <c r="C431" t="str">
        <f>'Inserção até 2020'!C431</f>
        <v>Tese</v>
      </c>
      <c r="D431" s="97">
        <f>'Inserção até 2020'!D431</f>
        <v>40966</v>
      </c>
      <c r="E431" t="str">
        <f>'Inserção até 2020'!E431</f>
        <v>Paula Cristina Caruana Martins</v>
      </c>
      <c r="F431" t="str">
        <f>'Inserção até 2020'!F431</f>
        <v>Moacir de Souza Dias Junior/Moacir de Souza Dias Junior</v>
      </c>
      <c r="G431" t="str">
        <f>'Inserção até 2020'!G431</f>
        <v>Pós-doutorado</v>
      </c>
      <c r="H431" t="str">
        <f>'Inserção até 2020'!H431</f>
        <v>Universidade Federal de Lavras</v>
      </c>
      <c r="I431" t="str">
        <f>'Inserção até 2020'!I431</f>
        <v>UFLA</v>
      </c>
      <c r="J431" t="str">
        <f>'Inserção até 2020'!J431</f>
        <v>Programa de Pós-Graduação em Ciência do Solo (PPGCS)</v>
      </c>
      <c r="K431" t="str">
        <f>'Inserção até 2020'!K431</f>
        <v>PNPD CAPES</v>
      </c>
      <c r="L431">
        <f>'Inserção até 2020'!L431</f>
        <v>0</v>
      </c>
      <c r="M431" s="97">
        <f>'Inserção até 2020'!M431</f>
        <v>43895</v>
      </c>
      <c r="N431" t="str">
        <f>'Inserção até 2020'!N431</f>
        <v>http://lattes.cnpq.br/5840041714965761</v>
      </c>
    </row>
    <row r="432" spans="1:14" hidden="1" x14ac:dyDescent="0.2">
      <c r="A432" t="str">
        <f>'Inserção até 2020'!A432</f>
        <v>Dissertação</v>
      </c>
      <c r="B432" s="98">
        <f>'Inserção até 2020'!B432</f>
        <v>43168</v>
      </c>
      <c r="C432">
        <f>'Inserção até 2020'!C432</f>
        <v>0</v>
      </c>
      <c r="D432" s="97">
        <f>'Inserção até 2020'!D432</f>
        <v>0</v>
      </c>
      <c r="E432" t="str">
        <f>'Inserção até 2020'!E432</f>
        <v>Paula Godinho Ribeiro</v>
      </c>
      <c r="F432" t="str">
        <f>'Inserção até 2020'!F432</f>
        <v>Luiz Roberto Guimarães Guilherme</v>
      </c>
      <c r="G432" t="str">
        <f>'Inserção até 2020'!G432</f>
        <v>Doutorado</v>
      </c>
      <c r="H432" t="str">
        <f>'Inserção até 2020'!H432</f>
        <v>Universidade Federal de Lavras</v>
      </c>
      <c r="I432" t="str">
        <f>'Inserção até 2020'!I432</f>
        <v>UFLA</v>
      </c>
      <c r="J432" t="str">
        <f>'Inserção até 2020'!J432</f>
        <v>Programa de Pós-Graduação em Ciência do Solo (PPGCS)</v>
      </c>
      <c r="K432">
        <f>'Inserção até 2020'!K432</f>
        <v>0</v>
      </c>
      <c r="L432">
        <f>'Inserção até 2020'!L432</f>
        <v>0</v>
      </c>
      <c r="M432" s="97">
        <f>'Inserção até 2020'!M432</f>
        <v>44322</v>
      </c>
      <c r="N432" t="str">
        <f>'Inserção até 2020'!N432</f>
        <v>http://lattes.cnpq.br/9669992890502446</v>
      </c>
    </row>
    <row r="433" spans="1:14" hidden="1" x14ac:dyDescent="0.2">
      <c r="A433" t="str">
        <f>'Inserção até 2020'!A433</f>
        <v>Dissertação</v>
      </c>
      <c r="B433" s="98">
        <f>'Inserção até 2020'!B433</f>
        <v>40578</v>
      </c>
      <c r="C433" t="str">
        <f>'Inserção até 2020'!C433</f>
        <v>Tese</v>
      </c>
      <c r="D433" s="97">
        <f>'Inserção até 2020'!D433</f>
        <v>41697</v>
      </c>
      <c r="E433" t="str">
        <f>'Inserção até 2020'!E433</f>
        <v>Paula Sant'Anna Moreira Pais</v>
      </c>
      <c r="F433" t="str">
        <f>'Inserção até 2020'!F433</f>
        <v>Moacir de Souza Dias Junior/Moacir de Souza Dias Junior</v>
      </c>
      <c r="G433" t="str">
        <f>'Inserção até 2020'!G433</f>
        <v xml:space="preserve">Docente </v>
      </c>
      <c r="H433" t="str">
        <f>'Inserção até 2020'!H433</f>
        <v>Centro Universitário de Belo Horizonte</v>
      </c>
      <c r="I433" t="str">
        <f>'Inserção até 2020'!I433</f>
        <v>UniBH</v>
      </c>
      <c r="J433" t="str">
        <f>'Inserção até 2020'!J433</f>
        <v>Privada</v>
      </c>
      <c r="K433">
        <f>'Inserção até 2020'!K433</f>
        <v>0</v>
      </c>
      <c r="L433">
        <f>'Inserção até 2020'!L433</f>
        <v>0</v>
      </c>
      <c r="M433" s="97">
        <f>'Inserção até 2020'!M433</f>
        <v>44042</v>
      </c>
      <c r="N433" t="str">
        <f>'Inserção até 2020'!N433</f>
        <v>http://lattes.cnpq.br/8476965257632358</v>
      </c>
    </row>
    <row r="434" spans="1:14" hidden="1" x14ac:dyDescent="0.2">
      <c r="A434" t="str">
        <f>'Inserção até 2020'!A434</f>
        <v>Dissertação</v>
      </c>
      <c r="B434" s="98" t="str">
        <f>'Inserção até 2020'!B434</f>
        <v>xx/xx/1985</v>
      </c>
      <c r="C434">
        <f>'Inserção até 2020'!C434</f>
        <v>0</v>
      </c>
      <c r="D434" s="97">
        <f>'Inserção até 2020'!D434</f>
        <v>0</v>
      </c>
      <c r="E434" t="str">
        <f>'Inserção até 2020'!E434</f>
        <v>Paulino da Cunha Leite</v>
      </c>
      <c r="F434" t="str">
        <f>'Inserção até 2020'!F434</f>
        <v>Alfredo Scheid Lopes</v>
      </c>
      <c r="G434" t="str">
        <f>'Inserção até 2020'!G434</f>
        <v xml:space="preserve">Docente </v>
      </c>
      <c r="H434" t="str">
        <f>'Inserção até 2020'!H434</f>
        <v>Instituto Federal de Educação, Ciência e Tecnologia do Sudeste de Minas Gerais</v>
      </c>
      <c r="I434" t="str">
        <f>'Inserção até 2020'!I434</f>
        <v>IFSUDESTEMG</v>
      </c>
      <c r="J434" t="str">
        <f>'Inserção até 2020'!J434</f>
        <v>Pública</v>
      </c>
      <c r="K434" t="str">
        <f>'Inserção até 2020'!K434</f>
        <v>Docente U IFET - MG</v>
      </c>
      <c r="L434">
        <f>'Inserção até 2020'!L434</f>
        <v>0</v>
      </c>
      <c r="M434" s="97">
        <f>'Inserção até 2020'!M434</f>
        <v>43243</v>
      </c>
      <c r="N434">
        <f>'Inserção até 2020'!N434</f>
        <v>0</v>
      </c>
    </row>
    <row r="435" spans="1:14" hidden="1" x14ac:dyDescent="0.2">
      <c r="A435" t="str">
        <f>'Inserção até 2020'!A435</f>
        <v>Dissertação</v>
      </c>
      <c r="B435" s="98">
        <f>'Inserção até 2020'!B435</f>
        <v>39658</v>
      </c>
      <c r="C435" t="str">
        <f>'Inserção até 2020'!C435</f>
        <v>Tese</v>
      </c>
      <c r="D435" s="97">
        <f>'Inserção até 2020'!D435</f>
        <v>40771</v>
      </c>
      <c r="E435" t="str">
        <f>'Inserção até 2020'!E435</f>
        <v>Paulo Ademar Avelar Ferreira</v>
      </c>
      <c r="F435" t="str">
        <f>'Inserção até 2020'!F435</f>
        <v>Fatima Maria de Souza Moreira/Fatima Maria de Souza Moreira</v>
      </c>
      <c r="G435" t="str">
        <f>'Inserção até 2020'!G435</f>
        <v xml:space="preserve">Docente </v>
      </c>
      <c r="H435" t="str">
        <f>'Inserção até 2020'!H435</f>
        <v>Universidade Federal de Santa Maria</v>
      </c>
      <c r="I435" t="str">
        <f>'Inserção até 2020'!I435</f>
        <v>UFSM</v>
      </c>
      <c r="J435" t="str">
        <f>'Inserção até 2020'!J435</f>
        <v>Pública</v>
      </c>
      <c r="K435">
        <f>'Inserção até 2020'!K435</f>
        <v>0</v>
      </c>
      <c r="L435">
        <f>'Inserção até 2020'!L435</f>
        <v>0</v>
      </c>
      <c r="M435" s="97">
        <f>'Inserção até 2020'!M435</f>
        <v>44236</v>
      </c>
      <c r="N435" t="str">
        <f>'Inserção até 2020'!N435</f>
        <v>http://lattes.cnpq.br/1871733582967061</v>
      </c>
    </row>
    <row r="436" spans="1:14" hidden="1" x14ac:dyDescent="0.2">
      <c r="A436">
        <f>'Inserção até 2020'!A436</f>
        <v>0</v>
      </c>
      <c r="B436" s="98">
        <f>'Inserção até 2020'!B436</f>
        <v>0</v>
      </c>
      <c r="C436" t="str">
        <f>'Inserção até 2020'!C436</f>
        <v>Tese</v>
      </c>
      <c r="D436" s="97">
        <f>'Inserção até 2020'!D436</f>
        <v>37314</v>
      </c>
      <c r="E436" t="str">
        <f>'Inserção até 2020'!E436</f>
        <v>Paulo Cesar de Melo</v>
      </c>
      <c r="F436" t="str">
        <f>'Inserção até 2020'!F436</f>
        <v>Antonio Eduardo Furtini Neto</v>
      </c>
      <c r="G436" t="str">
        <f>'Inserção até 2020'!G436</f>
        <v xml:space="preserve">Docente </v>
      </c>
      <c r="H436" t="str">
        <f>'Inserção até 2020'!H436</f>
        <v>Universidade Federal de Lavras</v>
      </c>
      <c r="I436" t="str">
        <f>'Inserção até 2020'!I436</f>
        <v>UFLA</v>
      </c>
      <c r="J436" t="str">
        <f>'Inserção até 2020'!J436</f>
        <v>Pública</v>
      </c>
      <c r="K436" t="str">
        <f>'Inserção até 2020'!K436</f>
        <v>DAG</v>
      </c>
      <c r="L436">
        <f>'Inserção até 2020'!L436</f>
        <v>0</v>
      </c>
      <c r="M436" s="97">
        <f>'Inserção até 2020'!M436</f>
        <v>43842</v>
      </c>
      <c r="N436">
        <f>'Inserção até 2020'!N436</f>
        <v>0</v>
      </c>
    </row>
    <row r="437" spans="1:14" x14ac:dyDescent="0.2">
      <c r="A437">
        <f>'Inserção até 2020'!A437</f>
        <v>0</v>
      </c>
      <c r="B437" s="98">
        <f>'Inserção até 2020'!B437</f>
        <v>0</v>
      </c>
      <c r="C437" t="str">
        <f>'Inserção até 2020'!C437</f>
        <v>Tese</v>
      </c>
      <c r="D437" s="97">
        <f>'Inserção até 2020'!D437</f>
        <v>36369</v>
      </c>
      <c r="E437" t="str">
        <f>'Inserção até 2020'!E437</f>
        <v>Paulo Emílio Ferreira da Motta</v>
      </c>
      <c r="F437" t="str">
        <f>'Inserção até 2020'!F437</f>
        <v>Nilton Curi</v>
      </c>
      <c r="G437" t="str">
        <f>'Inserção até 2020'!G437</f>
        <v>Funcionalismo Público</v>
      </c>
      <c r="H437" t="str">
        <f>'Inserção até 2020'!H437</f>
        <v>Empresa Brasileira de Pesquisa Agropecuária</v>
      </c>
      <c r="I437" t="str">
        <f>'Inserção até 2020'!I437</f>
        <v>EMBRAPA</v>
      </c>
      <c r="J437" t="str">
        <f>'Inserção até 2020'!J437</f>
        <v>Pesquisador</v>
      </c>
      <c r="K437" t="str">
        <f>'Inserção até 2020'!K437</f>
        <v>Solos</v>
      </c>
      <c r="L437" t="str">
        <f>'Inserção até 2020'!L437</f>
        <v>AUTARQUIAS FEDERAIS/ESTADUAIS</v>
      </c>
      <c r="M437" s="97">
        <f>'Inserção até 2020'!M437</f>
        <v>42222</v>
      </c>
      <c r="N437">
        <f>'Inserção até 2020'!N437</f>
        <v>0</v>
      </c>
    </row>
    <row r="438" spans="1:14" hidden="1" x14ac:dyDescent="0.2">
      <c r="A438" t="str">
        <f>'Inserção até 2020'!A438</f>
        <v>Dissertação</v>
      </c>
      <c r="B438" s="98">
        <f>'Inserção até 2020'!B438</f>
        <v>40816</v>
      </c>
      <c r="C438" t="str">
        <f>'Inserção até 2020'!C438</f>
        <v>Tese</v>
      </c>
      <c r="D438" s="97">
        <f>'Inserção até 2020'!D438</f>
        <v>42191</v>
      </c>
      <c r="E438" t="str">
        <f>'Inserção até 2020'!E438</f>
        <v>Paulo Fernandes Boldrin</v>
      </c>
      <c r="F438" t="str">
        <f>'Inserção até 2020'!F438</f>
        <v>Valdemar Faquin/Valdemar Faquin</v>
      </c>
      <c r="G438" t="str">
        <f>'Inserção até 2020'!G438</f>
        <v xml:space="preserve">Docente </v>
      </c>
      <c r="H438" t="str">
        <f>'Inserção até 2020'!H438</f>
        <v>Universidade de Rio Verde</v>
      </c>
      <c r="I438" t="str">
        <f>'Inserção até 2020'!I438</f>
        <v>UniRV</v>
      </c>
      <c r="J438" t="str">
        <f>'Inserção até 2020'!J438</f>
        <v>Privada</v>
      </c>
      <c r="K438" t="str">
        <f>'Inserção até 2020'!K438</f>
        <v>Professor Adjunto Nível 1</v>
      </c>
      <c r="L438">
        <f>'Inserção até 2020'!L438</f>
        <v>0</v>
      </c>
      <c r="M438" s="97">
        <f>'Inserção até 2020'!M438</f>
        <v>44311</v>
      </c>
      <c r="N438" t="str">
        <f>'Inserção até 2020'!N438</f>
        <v>http://lattes.cnpq.br/5822555268014164</v>
      </c>
    </row>
    <row r="439" spans="1:14" hidden="1" x14ac:dyDescent="0.2">
      <c r="A439">
        <f>'Inserção até 2020'!A439</f>
        <v>0</v>
      </c>
      <c r="B439" s="98">
        <f>'Inserção até 2020'!B439</f>
        <v>0</v>
      </c>
      <c r="C439" t="str">
        <f>'Inserção até 2020'!C439</f>
        <v>Tese</v>
      </c>
      <c r="D439" s="97">
        <f>'Inserção até 2020'!D439</f>
        <v>36511</v>
      </c>
      <c r="E439" t="str">
        <f>'Inserção até 2020'!E439</f>
        <v>Paulo Henrique Grazziotti</v>
      </c>
      <c r="F439" t="str">
        <f>'Inserção até 2020'!F439</f>
        <v>José Oswaldo Siqueira</v>
      </c>
      <c r="G439" t="str">
        <f>'Inserção até 2020'!G439</f>
        <v xml:space="preserve">Docente </v>
      </c>
      <c r="H439" t="str">
        <f>'Inserção até 2020'!H439</f>
        <v>Universidade Federal dos Vales do Jequitinhonha e Mucuri</v>
      </c>
      <c r="I439" t="str">
        <f>'Inserção até 2020'!I439</f>
        <v>UFVJM</v>
      </c>
      <c r="J439" t="str">
        <f>'Inserção até 2020'!J439</f>
        <v>Pública</v>
      </c>
      <c r="K439">
        <f>'Inserção até 2020'!K439</f>
        <v>0</v>
      </c>
      <c r="L439">
        <f>'Inserção até 2020'!L439</f>
        <v>0</v>
      </c>
      <c r="M439" s="97">
        <f>'Inserção até 2020'!M439</f>
        <v>43845</v>
      </c>
      <c r="N439">
        <f>'Inserção até 2020'!N439</f>
        <v>0</v>
      </c>
    </row>
    <row r="440" spans="1:14" hidden="1" x14ac:dyDescent="0.2">
      <c r="A440" t="str">
        <f>'Inserção até 2020'!A440</f>
        <v>Dissertação</v>
      </c>
      <c r="B440" s="98">
        <f>'Inserção até 2020'!B440</f>
        <v>38239</v>
      </c>
      <c r="C440" t="str">
        <f>'Inserção até 2020'!C440</f>
        <v>Tese</v>
      </c>
      <c r="D440" s="97">
        <f>'Inserção até 2020'!D440</f>
        <v>39435</v>
      </c>
      <c r="E440" t="str">
        <f>'Inserção até 2020'!E440</f>
        <v>Paulo Jorge de Pinho</v>
      </c>
      <c r="F440" t="str">
        <f>'Inserção até 2020'!F440</f>
        <v>Janice Guedes de Carvalho/Janice Guedes de Carvalho</v>
      </c>
      <c r="G440" t="str">
        <f>'Inserção até 2020'!G440</f>
        <v xml:space="preserve">Docente </v>
      </c>
      <c r="H440" t="str">
        <f>'Inserção até 2020'!H440</f>
        <v>Universidade Federal do Pampa</v>
      </c>
      <c r="I440" t="str">
        <f>'Inserção até 2020'!I440</f>
        <v>Unipampa</v>
      </c>
      <c r="J440" t="str">
        <f>'Inserção até 2020'!J440</f>
        <v>Pública</v>
      </c>
      <c r="K440">
        <f>'Inserção até 2020'!K440</f>
        <v>0</v>
      </c>
      <c r="L440">
        <f>'Inserção até 2020'!L440</f>
        <v>0</v>
      </c>
      <c r="M440" s="97">
        <f>'Inserção até 2020'!M440</f>
        <v>44287</v>
      </c>
      <c r="N440" t="str">
        <f>'Inserção até 2020'!N440</f>
        <v>http://lattes.cnpq.br/7281010941040029</v>
      </c>
    </row>
    <row r="441" spans="1:14" x14ac:dyDescent="0.2">
      <c r="A441" t="str">
        <f>'Inserção até 2020'!A441</f>
        <v>Dissertação</v>
      </c>
      <c r="B441" s="98" t="str">
        <f>'Inserção até 2020'!B441</f>
        <v>xx/xx/1990</v>
      </c>
      <c r="C441">
        <f>'Inserção até 2020'!C441</f>
        <v>0</v>
      </c>
      <c r="D441" s="97">
        <f>'Inserção até 2020'!D441</f>
        <v>0</v>
      </c>
      <c r="E441" t="str">
        <f>'Inserção até 2020'!E441</f>
        <v>Paulo José Ramos Paiva</v>
      </c>
      <c r="F441" t="str">
        <f>'Inserção até 2020'!F441</f>
        <v>Fabiano Ribeiro do Vale</v>
      </c>
      <c r="G441" t="str">
        <f>'Inserção até 2020'!G441</f>
        <v>Funcionalismo Público</v>
      </c>
      <c r="H441" t="str">
        <f>'Inserção até 2020'!H441</f>
        <v>Empresa de Assistência Técnica e Extensão Rural</v>
      </c>
      <c r="I441" t="str">
        <f>'Inserção até 2020'!I441</f>
        <v>EMATER</v>
      </c>
      <c r="J441" t="str">
        <f>'Inserção até 2020'!J441</f>
        <v>Pesquisador</v>
      </c>
      <c r="K441" t="str">
        <f>'Inserção até 2020'!K441</f>
        <v>Mato Grosso</v>
      </c>
      <c r="L441" t="str">
        <f>'Inserção até 2020'!L441</f>
        <v>EMPRESAS/INSTITUTOS ESTADUAIS DE PESQUISA</v>
      </c>
      <c r="M441" s="97">
        <f>'Inserção até 2020'!M441</f>
        <v>41484</v>
      </c>
      <c r="N441">
        <f>'Inserção até 2020'!N441</f>
        <v>0</v>
      </c>
    </row>
    <row r="442" spans="1:14" x14ac:dyDescent="0.2">
      <c r="A442" t="str">
        <f>'Inserção até 2020'!A442</f>
        <v>Dissertação</v>
      </c>
      <c r="B442" s="98">
        <f>'Inserção até 2020'!B442</f>
        <v>36511</v>
      </c>
      <c r="C442" t="str">
        <f>'Inserção até 2020'!C442</f>
        <v>Tese</v>
      </c>
      <c r="D442" s="97">
        <f>'Inserção até 2020'!D442</f>
        <v>36511</v>
      </c>
      <c r="E442" t="str">
        <f>'Inserção até 2020'!E442</f>
        <v>Paulo Marcos de Paula Lima</v>
      </c>
      <c r="F442" t="str">
        <f>'Inserção até 2020'!F442</f>
        <v>Helcio Andrade/Helcio Andrade</v>
      </c>
      <c r="G442" t="str">
        <f>'Inserção até 2020'!G442</f>
        <v>Funcionalismo Público</v>
      </c>
      <c r="H442" t="str">
        <f>'Inserção até 2020'!H442</f>
        <v>Unidade Técnica Regional de Agricultura, Pecuária e Abastecimento</v>
      </c>
      <c r="I442" t="str">
        <f>'Inserção até 2020'!I442</f>
        <v>UTRA</v>
      </c>
      <c r="J442">
        <f>'Inserção até 2020'!J442</f>
        <v>0</v>
      </c>
      <c r="K442" t="str">
        <f>'Inserção até 2020'!K442</f>
        <v>Lavras</v>
      </c>
      <c r="L442" t="str">
        <f>'Inserção até 2020'!L442</f>
        <v>OUTROS ÓRGÃOS GOVERNAMENTAIS VINCULADOS A MINISTÉRIOS</v>
      </c>
      <c r="M442" s="97">
        <f>'Inserção até 2020'!M442</f>
        <v>0</v>
      </c>
      <c r="N442">
        <f>'Inserção até 2020'!N442</f>
        <v>0</v>
      </c>
    </row>
    <row r="443" spans="1:14" hidden="1" x14ac:dyDescent="0.2">
      <c r="A443" t="str">
        <f>'Inserção até 2020'!A443</f>
        <v>Dissertação</v>
      </c>
      <c r="B443" s="98">
        <f>'Inserção até 2020'!B443</f>
        <v>43678</v>
      </c>
      <c r="C443">
        <f>'Inserção até 2020'!C443</f>
        <v>0</v>
      </c>
      <c r="D443" s="97">
        <f>'Inserção até 2020'!D443</f>
        <v>0</v>
      </c>
      <c r="E443" t="str">
        <f>'Inserção até 2020'!E443</f>
        <v>Pedro Antonio Namorato Benevenute</v>
      </c>
      <c r="F443" t="str">
        <f>'Inserção até 2020'!F443</f>
        <v>Geraldo César de Oliveira</v>
      </c>
      <c r="G443" t="str">
        <f>'Inserção até 2020'!G443</f>
        <v>Doutorado</v>
      </c>
      <c r="H443" t="str">
        <f>'Inserção até 2020'!H443</f>
        <v>Universidade Federal de Lavras</v>
      </c>
      <c r="I443" t="str">
        <f>'Inserção até 2020'!I443</f>
        <v>UFLA</v>
      </c>
      <c r="J443" t="str">
        <f>'Inserção até 2020'!J443</f>
        <v>Programa de Pós-Graduação em Ciência do Solo (PPGCS)</v>
      </c>
      <c r="K443">
        <f>'Inserção até 2020'!K443</f>
        <v>0</v>
      </c>
      <c r="L443">
        <f>'Inserção até 2020'!L443</f>
        <v>0</v>
      </c>
      <c r="M443" s="97">
        <f>'Inserção até 2020'!M443</f>
        <v>44202</v>
      </c>
      <c r="N443" t="str">
        <f>'Inserção até 2020'!N443</f>
        <v>http://lattes.cnpq.br/3304233130241560</v>
      </c>
    </row>
    <row r="444" spans="1:14" hidden="1" x14ac:dyDescent="0.2">
      <c r="A444">
        <f>'Inserção até 2020'!A444</f>
        <v>0</v>
      </c>
      <c r="B444" s="98">
        <f>'Inserção até 2020'!B444</f>
        <v>0</v>
      </c>
      <c r="C444" t="str">
        <f>'Inserção até 2020'!C444</f>
        <v>Tese</v>
      </c>
      <c r="D444" s="97">
        <f>'Inserção até 2020'!D444</f>
        <v>42352</v>
      </c>
      <c r="E444" t="str">
        <f>'Inserção até 2020'!E444</f>
        <v>Pedro Luiz Terra Lima</v>
      </c>
      <c r="F444" t="str">
        <f>'Inserção até 2020'!F444</f>
        <v>Marx Leandro Naves Silva</v>
      </c>
      <c r="G444" t="str">
        <f>'Inserção até 2020'!G444</f>
        <v xml:space="preserve">Docente </v>
      </c>
      <c r="H444" t="str">
        <f>'Inserção até 2020'!H444</f>
        <v>University Of California Davis</v>
      </c>
      <c r="I444" t="str">
        <f>'Inserção até 2020'!I444</f>
        <v>UCDAVIS</v>
      </c>
      <c r="J444" t="str">
        <f>'Inserção até 2020'!J444</f>
        <v>Pública</v>
      </c>
      <c r="K444" t="str">
        <f>'Inserção até 2020'!K444</f>
        <v>Staff Researcher Associate I, Estados Unidos / Docente</v>
      </c>
      <c r="L444">
        <f>'Inserção até 2020'!L444</f>
        <v>0</v>
      </c>
      <c r="M444" s="97">
        <f>'Inserção até 2020'!M444</f>
        <v>43819</v>
      </c>
      <c r="N444" t="str">
        <f>'Inserção até 2020'!N444</f>
        <v>http://lattes.cnpq.br/7321236487353585</v>
      </c>
    </row>
    <row r="445" spans="1:14" hidden="1" x14ac:dyDescent="0.2">
      <c r="A445" t="str">
        <f>'Inserção até 2020'!A445</f>
        <v>Dissertação</v>
      </c>
      <c r="B445" s="98">
        <f>'Inserção até 2020'!B445</f>
        <v>43727</v>
      </c>
      <c r="C445">
        <f>'Inserção até 2020'!C445</f>
        <v>0</v>
      </c>
      <c r="D445" s="97">
        <f>'Inserção até 2020'!D445</f>
        <v>0</v>
      </c>
      <c r="E445" t="str">
        <f>'Inserção até 2020'!E445</f>
        <v>Pedro Velloso Gomes Batista</v>
      </c>
      <c r="F445" t="str">
        <f>'Inserção até 2020'!F445</f>
        <v>Marx Leandro Naves Silva</v>
      </c>
      <c r="G445" t="str">
        <f>'Inserção até 2020'!G445</f>
        <v>Pós-doutorado</v>
      </c>
      <c r="H445" t="str">
        <f>'Inserção até 2020'!H445</f>
        <v>Universität Basel</v>
      </c>
      <c r="I445" t="str">
        <f>'Inserção até 2020'!I445</f>
        <v>UNIBASEL</v>
      </c>
      <c r="J445">
        <f>'Inserção até 2020'!J445</f>
        <v>0</v>
      </c>
      <c r="K445" t="str">
        <f>'Inserção até 2020'!K445</f>
        <v>Research Assistant, Suiça</v>
      </c>
      <c r="L445">
        <f>'Inserção até 2020'!L445</f>
        <v>0</v>
      </c>
      <c r="M445" s="97">
        <f>'Inserção até 2020'!M445</f>
        <v>44329</v>
      </c>
      <c r="N445" t="str">
        <f>'Inserção até 2020'!N445</f>
        <v>http://lattes.cnpq.br/9214158543618054</v>
      </c>
    </row>
    <row r="446" spans="1:14" hidden="1" x14ac:dyDescent="0.2">
      <c r="A446" t="str">
        <f>'Inserção até 2020'!A446</f>
        <v>Dissertação</v>
      </c>
      <c r="B446" s="98">
        <f>'Inserção até 2020'!B446</f>
        <v>40227</v>
      </c>
      <c r="C446" t="str">
        <f>'Inserção até 2020'!C446</f>
        <v>Tese</v>
      </c>
      <c r="D446" s="97">
        <f>'Inserção até 2020'!D446</f>
        <v>41236</v>
      </c>
      <c r="E446" t="str">
        <f>'Inserção até 2020'!E446</f>
        <v>Piero Iori</v>
      </c>
      <c r="F446" t="str">
        <f>'Inserção até 2020'!F446</f>
        <v>Moacir de Souza Dias Junior/Moacir de Souza Dias Junior</v>
      </c>
      <c r="G446" t="str">
        <f>'Inserção até 2020'!G446</f>
        <v xml:space="preserve">Docente </v>
      </c>
      <c r="H446" t="str">
        <f>'Inserção até 2020'!H446</f>
        <v>Universidade Federal de Jataí</v>
      </c>
      <c r="I446" t="str">
        <f>'Inserção até 2020'!I446</f>
        <v>UFJ</v>
      </c>
      <c r="J446" t="str">
        <f>'Inserção até 2020'!J446</f>
        <v>Pública</v>
      </c>
      <c r="K446" t="str">
        <f>'Inserção até 2020'!K446</f>
        <v>Goiás</v>
      </c>
      <c r="L446">
        <f>'Inserção até 2020'!L446</f>
        <v>0</v>
      </c>
      <c r="M446" s="97">
        <f>'Inserção até 2020'!M446</f>
        <v>44204</v>
      </c>
      <c r="N446" t="str">
        <f>'Inserção até 2020'!N446</f>
        <v>http://lattes.cnpq.br/2262755848990281</v>
      </c>
    </row>
    <row r="447" spans="1:14" hidden="1" x14ac:dyDescent="0.2">
      <c r="A447" t="str">
        <f>'Inserção até 2020'!A447</f>
        <v>Dissertação</v>
      </c>
      <c r="B447" s="98">
        <f>'Inserção até 2020'!B447</f>
        <v>40023</v>
      </c>
      <c r="C447" t="str">
        <f>'Inserção até 2020'!C447</f>
        <v>Tese</v>
      </c>
      <c r="D447" s="97">
        <f>'Inserção até 2020'!D447</f>
        <v>41345</v>
      </c>
      <c r="E447" t="str">
        <f>'Inserção até 2020'!E447</f>
        <v>Plínio Henrique de Oliveira Gomide</v>
      </c>
      <c r="F447" t="str">
        <f>'Inserção até 2020'!F447</f>
        <v>Marx Leandro Naves Silva/Marx Leandro Naves Silva</v>
      </c>
      <c r="G447" t="str">
        <f>'Inserção até 2020'!G447</f>
        <v xml:space="preserve">Docente </v>
      </c>
      <c r="H447" t="str">
        <f>'Inserção até 2020'!H447</f>
        <v>Universidade Estadual de Roraima</v>
      </c>
      <c r="I447" t="str">
        <f>'Inserção até 2020'!I447</f>
        <v>UERR</v>
      </c>
      <c r="J447" t="str">
        <f>'Inserção até 2020'!J447</f>
        <v>Pública</v>
      </c>
      <c r="K447" t="str">
        <f>'Inserção até 2020'!K447</f>
        <v>Estadual</v>
      </c>
      <c r="L447">
        <f>'Inserção até 2020'!L447</f>
        <v>0</v>
      </c>
      <c r="M447" s="97">
        <f>'Inserção até 2020'!M447</f>
        <v>44285</v>
      </c>
      <c r="N447" t="str">
        <f>'Inserção até 2020'!N447</f>
        <v>http://lattes.cnpq.br/5042138933638449</v>
      </c>
    </row>
    <row r="448" spans="1:14" hidden="1" x14ac:dyDescent="0.2">
      <c r="A448" t="str">
        <f>'Inserção até 2020'!A448</f>
        <v>Dissertação</v>
      </c>
      <c r="B448" s="98">
        <f>'Inserção até 2020'!B448</f>
        <v>37487</v>
      </c>
      <c r="C448" t="str">
        <f>'Inserção até 2020'!C448</f>
        <v>Tese</v>
      </c>
      <c r="D448" s="97">
        <f>'Inserção até 2020'!D448</f>
        <v>38826</v>
      </c>
      <c r="E448" t="str">
        <f>'Inserção até 2020'!E448</f>
        <v>Rafaela Simão Abrahão Nóbrega</v>
      </c>
      <c r="F448" t="str">
        <f>'Inserção até 2020'!F448</f>
        <v>Fatima Maria de Souza Moreira/Fatima Maria de Souza Moreira</v>
      </c>
      <c r="G448" t="str">
        <f>'Inserção até 2020'!G448</f>
        <v xml:space="preserve">Docente </v>
      </c>
      <c r="H448" t="str">
        <f>'Inserção até 2020'!H448</f>
        <v>Universidade Federal do Recôncavo da Bahia</v>
      </c>
      <c r="I448" t="str">
        <f>'Inserção até 2020'!I448</f>
        <v>UFRB</v>
      </c>
      <c r="J448" t="str">
        <f>'Inserção até 2020'!J448</f>
        <v>Pública</v>
      </c>
      <c r="K448">
        <f>'Inserção até 2020'!K448</f>
        <v>0</v>
      </c>
      <c r="L448">
        <f>'Inserção até 2020'!L448</f>
        <v>0</v>
      </c>
      <c r="M448" s="97">
        <f>'Inserção até 2020'!M448</f>
        <v>44274</v>
      </c>
      <c r="N448" t="str">
        <f>'Inserção até 2020'!N448</f>
        <v>http://lattes.cnpq.br/7383604855494312</v>
      </c>
    </row>
    <row r="449" spans="1:14" hidden="1" x14ac:dyDescent="0.2">
      <c r="A449" t="str">
        <f>'Inserção até 2020'!A449</f>
        <v>Dissertação</v>
      </c>
      <c r="B449" s="98">
        <f>'Inserção até 2020'!B449</f>
        <v>41372</v>
      </c>
      <c r="C449" t="str">
        <f>'Inserção até 2020'!C449</f>
        <v>Tese</v>
      </c>
      <c r="D449" s="97">
        <f>'Inserção até 2020'!D449</f>
        <v>42359</v>
      </c>
      <c r="E449" t="str">
        <f>'Inserção até 2020'!E449</f>
        <v>Raphael Henrique da Silva Siqueira</v>
      </c>
      <c r="F449" t="str">
        <f>'Inserção até 2020'!F449</f>
        <v>Mozart Martins Ferreira/Mozart Martins Ferreira</v>
      </c>
      <c r="G449" t="str">
        <f>'Inserção até 2020'!G449</f>
        <v xml:space="preserve">Docente </v>
      </c>
      <c r="H449" t="str">
        <f>'Inserção até 2020'!H449</f>
        <v>Instituto Federal de Educação, Ciência e Tecnologia de Roraima</v>
      </c>
      <c r="I449" t="str">
        <f>'Inserção até 2020'!I449</f>
        <v>IFRR</v>
      </c>
      <c r="J449" t="str">
        <f>'Inserção até 2020'!J449</f>
        <v>Pública</v>
      </c>
      <c r="K449" t="str">
        <f>'Inserção até 2020'!K449</f>
        <v xml:space="preserve">Professor do EBTT, Campus Amajari </v>
      </c>
      <c r="L449">
        <f>'Inserção até 2020'!L449</f>
        <v>0</v>
      </c>
      <c r="M449" s="97">
        <f>'Inserção até 2020'!M449</f>
        <v>44224</v>
      </c>
      <c r="N449" t="str">
        <f>'Inserção até 2020'!N449</f>
        <v>http://lattes.cnpq.br/3367415972276910</v>
      </c>
    </row>
    <row r="450" spans="1:14" hidden="1" x14ac:dyDescent="0.2">
      <c r="A450">
        <f>'Inserção até 2020'!A450</f>
        <v>0</v>
      </c>
      <c r="B450" s="98">
        <f>'Inserção até 2020'!B450</f>
        <v>0</v>
      </c>
      <c r="C450" t="str">
        <f>'Inserção até 2020'!C450</f>
        <v>Tese</v>
      </c>
      <c r="D450" s="97">
        <f>'Inserção até 2020'!D450</f>
        <v>43524</v>
      </c>
      <c r="E450" t="str">
        <f>'Inserção até 2020'!E450</f>
        <v>Raquel Milagros Rodriguez Rodriguez</v>
      </c>
      <c r="F450" t="str">
        <f>'Inserção até 2020'!F450</f>
        <v>Marco Aurélio Carbone Carneiro</v>
      </c>
      <c r="G450" t="str">
        <f>'Inserção até 2020'!G450</f>
        <v xml:space="preserve">Docente </v>
      </c>
      <c r="H450" t="str">
        <f>'Inserção até 2020'!H450</f>
        <v>Instituto Nacional de Ciencias Agrícolas</v>
      </c>
      <c r="I450" t="str">
        <f>'Inserção até 2020'!I450</f>
        <v>INCA</v>
      </c>
      <c r="J450" t="str">
        <f>'Inserção até 2020'!J450</f>
        <v>Pública</v>
      </c>
      <c r="K450" t="str">
        <f>'Inserção até 2020'!K450</f>
        <v>Cuba-Investigadora Agregada do Departamento de Biofertilizantes y Nutrición de las Plantas del Instituto Nacional de Ciencias Agrícolas (INCA)</v>
      </c>
      <c r="L450">
        <f>'Inserção até 2020'!L450</f>
        <v>0</v>
      </c>
      <c r="M450" s="97">
        <f>'Inserção até 2020'!M450</f>
        <v>44330</v>
      </c>
      <c r="N450" t="str">
        <f>'Inserção até 2020'!N450</f>
        <v>http://lattes.cnpq.br/6746114259030033</v>
      </c>
    </row>
    <row r="451" spans="1:14" hidden="1" x14ac:dyDescent="0.2">
      <c r="A451">
        <f>'Inserção até 2020'!A451</f>
        <v>0</v>
      </c>
      <c r="B451" s="98">
        <f>'Inserção até 2020'!B451</f>
        <v>0</v>
      </c>
      <c r="C451" t="str">
        <f>'Inserção até 2020'!C451</f>
        <v>Tese</v>
      </c>
      <c r="D451" s="97">
        <f>'Inserção até 2020'!D451</f>
        <v>41838</v>
      </c>
      <c r="E451" t="str">
        <f>'Inserção até 2020'!E451</f>
        <v>Raquel Oliveira Batista</v>
      </c>
      <c r="F451" t="str">
        <f>'Inserção até 2020'!F451</f>
        <v>Antonio Eduardo Furtini Neto</v>
      </c>
      <c r="G451" t="str">
        <f>'Inserção até 2020'!G451</f>
        <v>Sem informação pós-defesa</v>
      </c>
      <c r="H451">
        <f>'Inserção até 2020'!H451</f>
        <v>0</v>
      </c>
      <c r="I451">
        <f>'Inserção até 2020'!I451</f>
        <v>0</v>
      </c>
      <c r="J451">
        <f>'Inserção até 2020'!J451</f>
        <v>0</v>
      </c>
      <c r="K451" t="str">
        <f>'Inserção até 2020'!K451</f>
        <v>sem informações recentes</v>
      </c>
      <c r="L451">
        <f>'Inserção até 2020'!L451</f>
        <v>0</v>
      </c>
      <c r="M451" s="97">
        <f>'Inserção até 2020'!M451</f>
        <v>42989</v>
      </c>
      <c r="N451" t="str">
        <f>'Inserção até 2020'!N451</f>
        <v>http://lattes.cnpq.br/3994890028995478</v>
      </c>
    </row>
    <row r="452" spans="1:14" x14ac:dyDescent="0.2">
      <c r="A452" t="str">
        <f>'Inserção até 2020'!A452</f>
        <v>Dissertação</v>
      </c>
      <c r="B452" s="98">
        <f>'Inserção até 2020'!B452</f>
        <v>42853</v>
      </c>
      <c r="C452">
        <f>'Inserção até 2020'!C452</f>
        <v>0</v>
      </c>
      <c r="D452" s="97">
        <f>'Inserção até 2020'!D452</f>
        <v>0</v>
      </c>
      <c r="E452" t="str">
        <f>'Inserção até 2020'!E452</f>
        <v>Raul Magalhaes Ferraz</v>
      </c>
      <c r="F452" t="str">
        <f>'Inserção até 2020'!F452</f>
        <v>Guilherme Lopes</v>
      </c>
      <c r="G452" t="str">
        <f>'Inserção até 2020'!G452</f>
        <v>Funcionalismo Público</v>
      </c>
      <c r="H452" t="str">
        <f>'Inserção até 2020'!H452</f>
        <v>Universidade Federal de Lavras</v>
      </c>
      <c r="I452" t="str">
        <f>'Inserção até 2020'!I452</f>
        <v>UFLA</v>
      </c>
      <c r="J452" t="str">
        <f>'Inserção até 2020'!J452</f>
        <v>Servidor Público</v>
      </c>
      <c r="K452" t="str">
        <f>'Inserção até 2020'!K452</f>
        <v>Doutorado PPGCS/ sem informações recentes</v>
      </c>
      <c r="L452" t="str">
        <f>'Inserção até 2020'!L452</f>
        <v>AUTARQUIAS FEDERAIS/ESTADUAIS</v>
      </c>
      <c r="M452" s="97">
        <f>'Inserção até 2020'!M452</f>
        <v>43966</v>
      </c>
      <c r="N452" t="str">
        <f>'Inserção até 2020'!N452</f>
        <v>http://lattes.cnpq.br/6548520844205319</v>
      </c>
    </row>
    <row r="453" spans="1:14" hidden="1" x14ac:dyDescent="0.2">
      <c r="A453" t="str">
        <f>'Inserção até 2020'!A453</f>
        <v>Dissertação</v>
      </c>
      <c r="B453" s="98">
        <f>'Inserção até 2020'!B453</f>
        <v>43679</v>
      </c>
      <c r="C453">
        <f>'Inserção até 2020'!C453</f>
        <v>0</v>
      </c>
      <c r="D453" s="97">
        <f>'Inserção até 2020'!D453</f>
        <v>0</v>
      </c>
      <c r="E453" t="str">
        <f>'Inserção até 2020'!E453</f>
        <v>Rayner Hugo Cassa Louzada dos Reis</v>
      </c>
      <c r="F453" t="str">
        <f>'Inserção até 2020'!F453</f>
        <v>João José Marques</v>
      </c>
      <c r="G453" t="str">
        <f>'Inserção até 2020'!G453</f>
        <v>Doutorado</v>
      </c>
      <c r="H453" t="str">
        <f>'Inserção até 2020'!H453</f>
        <v>Universidade Federal de Lavras</v>
      </c>
      <c r="I453" t="str">
        <f>'Inserção até 2020'!I453</f>
        <v>UFLA</v>
      </c>
      <c r="J453" t="str">
        <f>'Inserção até 2020'!J453</f>
        <v>Programa de Pós-Graduação em Ciência do Solo (PPGCS)</v>
      </c>
      <c r="K453">
        <f>'Inserção até 2020'!K453</f>
        <v>0</v>
      </c>
      <c r="L453">
        <f>'Inserção até 2020'!L453</f>
        <v>0</v>
      </c>
      <c r="M453" s="97">
        <f>'Inserção até 2020'!M453</f>
        <v>44158</v>
      </c>
      <c r="N453" t="str">
        <f>'Inserção até 2020'!N453</f>
        <v>http://lattes.cnpq.br/7684178857424982</v>
      </c>
    </row>
    <row r="454" spans="1:14" hidden="1" x14ac:dyDescent="0.2">
      <c r="A454" t="str">
        <f>'Inserção até 2020'!A454</f>
        <v>Dissertação</v>
      </c>
      <c r="B454" s="98">
        <f>'Inserção até 2020'!B454</f>
        <v>38414</v>
      </c>
      <c r="C454">
        <f>'Inserção até 2020'!C454</f>
        <v>0</v>
      </c>
      <c r="D454" s="97">
        <f>'Inserção até 2020'!D454</f>
        <v>0</v>
      </c>
      <c r="E454" t="str">
        <f>'Inserção até 2020'!E454</f>
        <v>Regilene Angélica da Silva Souza</v>
      </c>
      <c r="F454" t="str">
        <f>'Inserção até 2020'!F454</f>
        <v>João José Marques</v>
      </c>
      <c r="G454" t="str">
        <f>'Inserção até 2020'!G454</f>
        <v xml:space="preserve">Docente </v>
      </c>
      <c r="H454" t="str">
        <f>'Inserção até 2020'!H454</f>
        <v>Universidade Federal Rural da Amazônia</v>
      </c>
      <c r="I454" t="str">
        <f>'Inserção até 2020'!I454</f>
        <v>UFRA</v>
      </c>
      <c r="J454" t="str">
        <f>'Inserção até 2020'!J454</f>
        <v>Pública</v>
      </c>
      <c r="K454">
        <f>'Inserção até 2020'!K454</f>
        <v>0</v>
      </c>
      <c r="L454">
        <f>'Inserção até 2020'!L454</f>
        <v>0</v>
      </c>
      <c r="M454" s="97">
        <f>'Inserção até 2020'!M454</f>
        <v>43596</v>
      </c>
      <c r="N454">
        <f>'Inserção até 2020'!N454</f>
        <v>0</v>
      </c>
    </row>
    <row r="455" spans="1:14" hidden="1" x14ac:dyDescent="0.2">
      <c r="A455" t="str">
        <f>'Inserção até 2020'!A455</f>
        <v>Dissertação</v>
      </c>
      <c r="B455" s="98">
        <f>'Inserção até 2020'!B455</f>
        <v>38562</v>
      </c>
      <c r="C455" t="str">
        <f>'Inserção até 2020'!C455</f>
        <v>Tese</v>
      </c>
      <c r="D455" s="97">
        <f>'Inserção até 2020'!D455</f>
        <v>39720</v>
      </c>
      <c r="E455" t="str">
        <f>'Inserção até 2020'!E455</f>
        <v>Regimeire Freitas Aquino</v>
      </c>
      <c r="F455" t="str">
        <f>'Inserção até 2020'!F455</f>
        <v>Marx Leandro Naves Silva/José Maria de Lima</v>
      </c>
      <c r="G455" t="str">
        <f>'Inserção até 2020'!G455</f>
        <v xml:space="preserve">Docente </v>
      </c>
      <c r="H455" t="str">
        <f>'Inserção até 2020'!H455</f>
        <v>Centro Federal de Educação Tecnológica</v>
      </c>
      <c r="I455" t="str">
        <f>'Inserção até 2020'!I455</f>
        <v>CEFET</v>
      </c>
      <c r="J455" t="str">
        <f>'Inserção até 2020'!J455</f>
        <v>Pública</v>
      </c>
      <c r="K455" t="str">
        <f>'Inserção até 2020'!K455</f>
        <v>Docente recursos hídricos Departamento Engenharia Civil, Minas Gerais</v>
      </c>
      <c r="L455">
        <f>'Inserção até 2020'!L455</f>
        <v>0</v>
      </c>
      <c r="M455" s="97">
        <f>'Inserção até 2020'!M455</f>
        <v>43789</v>
      </c>
      <c r="N455" t="str">
        <f>'Inserção até 2020'!N455</f>
        <v>http://lattes.cnpq.br/7947729361297607</v>
      </c>
    </row>
    <row r="456" spans="1:14" hidden="1" x14ac:dyDescent="0.2">
      <c r="A456" t="str">
        <f>'Inserção até 2020'!A456</f>
        <v>Dissertação</v>
      </c>
      <c r="B456" s="98">
        <f>'Inserção até 2020'!B456</f>
        <v>37610</v>
      </c>
      <c r="C456">
        <f>'Inserção até 2020'!C456</f>
        <v>0</v>
      </c>
      <c r="D456" s="97">
        <f>'Inserção até 2020'!D456</f>
        <v>0</v>
      </c>
      <c r="E456" t="str">
        <f>'Inserção até 2020'!E456</f>
        <v>Regina de Carvalho Oliveira Machado</v>
      </c>
      <c r="F456" t="str">
        <f>'Inserção até 2020'!F456</f>
        <v>João José Marques</v>
      </c>
      <c r="G456" t="str">
        <f>'Inserção até 2020'!G456</f>
        <v xml:space="preserve">Docente </v>
      </c>
      <c r="H456" t="str">
        <f>'Inserção até 2020'!H456</f>
        <v>Instituto Federal de Educação, Ciência e Tecnologia de Goiás</v>
      </c>
      <c r="I456" t="str">
        <f>'Inserção até 2020'!I456</f>
        <v>IFG</v>
      </c>
      <c r="J456" t="str">
        <f>'Inserção até 2020'!J456</f>
        <v>Pública</v>
      </c>
      <c r="K456">
        <f>'Inserção até 2020'!K456</f>
        <v>0</v>
      </c>
      <c r="L456">
        <f>'Inserção até 2020'!L456</f>
        <v>0</v>
      </c>
      <c r="M456" s="97">
        <f>'Inserção até 2020'!M456</f>
        <v>43758</v>
      </c>
      <c r="N456">
        <f>'Inserção até 2020'!N456</f>
        <v>0</v>
      </c>
    </row>
    <row r="457" spans="1:14" hidden="1" x14ac:dyDescent="0.2">
      <c r="A457" t="str">
        <f>'Inserção até 2020'!A457</f>
        <v>Dissertação</v>
      </c>
      <c r="B457" s="98">
        <f>'Inserção até 2020'!B457</f>
        <v>35865</v>
      </c>
      <c r="C457" t="str">
        <f>'Inserção até 2020'!C457</f>
        <v>Tese</v>
      </c>
      <c r="D457" s="97">
        <f>'Inserção até 2020'!D457</f>
        <v>37342</v>
      </c>
      <c r="E457" t="str">
        <f>'Inserção até 2020'!E457</f>
        <v>Reginaldo Barboza Silva</v>
      </c>
      <c r="F457" t="str">
        <f>'Inserção até 2020'!F457</f>
        <v>José Maria de Lima/Moacir de Souza Dias Junior</v>
      </c>
      <c r="G457" t="str">
        <f>'Inserção até 2020'!G457</f>
        <v xml:space="preserve">Docente </v>
      </c>
      <c r="H457" t="str">
        <f>'Inserção até 2020'!H457</f>
        <v>Universidade Estadual Paulista em Franca</v>
      </c>
      <c r="I457" t="str">
        <f>'Inserção até 2020'!I457</f>
        <v>UNESP</v>
      </c>
      <c r="J457" t="str">
        <f>'Inserção até 2020'!J457</f>
        <v>Pública</v>
      </c>
      <c r="K457" t="str">
        <f>'Inserção até 2020'!K457</f>
        <v>Estadual</v>
      </c>
      <c r="L457">
        <f>'Inserção até 2020'!L457</f>
        <v>0</v>
      </c>
      <c r="M457" s="97">
        <f>'Inserção até 2020'!M457</f>
        <v>43850</v>
      </c>
      <c r="N457">
        <f>'Inserção até 2020'!N457</f>
        <v>0</v>
      </c>
    </row>
    <row r="458" spans="1:14" hidden="1" x14ac:dyDescent="0.2">
      <c r="A458" t="str">
        <f>'Inserção até 2020'!A458</f>
        <v>Dissertação</v>
      </c>
      <c r="B458" s="98">
        <f>'Inserção até 2020'!B458</f>
        <v>36585</v>
      </c>
      <c r="C458">
        <f>'Inserção até 2020'!C458</f>
        <v>0</v>
      </c>
      <c r="D458" s="97">
        <f>'Inserção até 2020'!D458</f>
        <v>0</v>
      </c>
      <c r="E458" t="str">
        <f>'Inserção até 2020'!E458</f>
        <v>Reginaldo Januário de Faria</v>
      </c>
      <c r="F458" t="str">
        <f>'Inserção até 2020'!F458</f>
        <v>Gaspar Henrique Korndorfer</v>
      </c>
      <c r="G458" t="str">
        <f>'Inserção até 2020'!G458</f>
        <v>Sem informação pós-defesa</v>
      </c>
      <c r="H458">
        <f>'Inserção até 2020'!H458</f>
        <v>0</v>
      </c>
      <c r="I458">
        <f>'Inserção até 2020'!I458</f>
        <v>0</v>
      </c>
      <c r="J458">
        <f>'Inserção até 2020'!J458</f>
        <v>0</v>
      </c>
      <c r="K458" t="str">
        <f>'Inserção até 2020'!K458</f>
        <v>SEM LATTES</v>
      </c>
      <c r="L458">
        <f>'Inserção até 2020'!L458</f>
        <v>0</v>
      </c>
      <c r="M458" s="97" t="str">
        <f>'Inserção até 2020'!M458</f>
        <v>sem lattes</v>
      </c>
      <c r="N458">
        <f>'Inserção até 2020'!N458</f>
        <v>0</v>
      </c>
    </row>
    <row r="459" spans="1:14" x14ac:dyDescent="0.2">
      <c r="A459" t="str">
        <f>'Inserção até 2020'!A459</f>
        <v>Dissertação</v>
      </c>
      <c r="B459" s="98">
        <f>'Inserção até 2020'!B459</f>
        <v>35109</v>
      </c>
      <c r="C459">
        <f>'Inserção até 2020'!C459</f>
        <v>0</v>
      </c>
      <c r="D459" s="97">
        <f>'Inserção até 2020'!D459</f>
        <v>0</v>
      </c>
      <c r="E459" t="str">
        <f>'Inserção até 2020'!E459</f>
        <v xml:space="preserve">Regis Pereira Venturin </v>
      </c>
      <c r="F459" t="str">
        <f>'Inserção até 2020'!F459</f>
        <v>Janice Guedes de Carvalho</v>
      </c>
      <c r="G459" t="str">
        <f>'Inserção até 2020'!G459</f>
        <v>Funcionalismo Público</v>
      </c>
      <c r="H459" t="str">
        <f>'Inserção até 2020'!H459</f>
        <v>Empresa de Pesquisa Agropecuária de Minas Gerais</v>
      </c>
      <c r="I459" t="str">
        <f>'Inserção até 2020'!I459</f>
        <v>EPAMIG</v>
      </c>
      <c r="J459" t="str">
        <f>'Inserção até 2020'!J459</f>
        <v>Pesquisador</v>
      </c>
      <c r="K459">
        <f>'Inserção até 2020'!K459</f>
        <v>0</v>
      </c>
      <c r="L459" t="str">
        <f>'Inserção até 2020'!L459</f>
        <v>EMPRESAS/INSTITUTOS ESTADUAIS DE PESQUISA</v>
      </c>
      <c r="M459" s="97">
        <f>'Inserção até 2020'!M459</f>
        <v>43759</v>
      </c>
      <c r="N459">
        <f>'Inserção até 2020'!N459</f>
        <v>0</v>
      </c>
    </row>
    <row r="460" spans="1:14" hidden="1" x14ac:dyDescent="0.2">
      <c r="A460">
        <f>'Inserção até 2020'!A460</f>
        <v>0</v>
      </c>
      <c r="B460" s="98">
        <f>'Inserção até 2020'!B460</f>
        <v>0</v>
      </c>
      <c r="C460" t="str">
        <f>'Inserção até 2020'!C460</f>
        <v>Tese</v>
      </c>
      <c r="D460" s="97">
        <f>'Inserção até 2020'!D460</f>
        <v>39699</v>
      </c>
      <c r="E460" t="str">
        <f>'Inserção até 2020'!E460</f>
        <v>Regla Toujaguez la Rosa Massahud</v>
      </c>
      <c r="F460" t="str">
        <f>'Inserção até 2020'!F460</f>
        <v>Luiz Roberto Guimarães Guilherme</v>
      </c>
      <c r="G460" t="str">
        <f>'Inserção até 2020'!G460</f>
        <v xml:space="preserve">Docente </v>
      </c>
      <c r="H460" t="str">
        <f>'Inserção até 2020'!H460</f>
        <v>Universidade Federal de Alagoas</v>
      </c>
      <c r="I460" t="str">
        <f>'Inserção até 2020'!I460</f>
        <v>UFAL</v>
      </c>
      <c r="J460" t="str">
        <f>'Inserção até 2020'!J460</f>
        <v>Pública</v>
      </c>
      <c r="K460">
        <f>'Inserção até 2020'!K460</f>
        <v>0</v>
      </c>
      <c r="L460">
        <f>'Inserção até 2020'!L460</f>
        <v>0</v>
      </c>
      <c r="M460" s="97">
        <f>'Inserção até 2020'!M460</f>
        <v>43736</v>
      </c>
      <c r="N460">
        <f>'Inserção até 2020'!N460</f>
        <v>0</v>
      </c>
    </row>
    <row r="461" spans="1:14" hidden="1" x14ac:dyDescent="0.2">
      <c r="A461" t="str">
        <f>'Inserção até 2020'!A461</f>
        <v>Dissertação</v>
      </c>
      <c r="B461" s="98">
        <f>'Inserção até 2020'!B461</f>
        <v>43157</v>
      </c>
      <c r="C461">
        <f>'Inserção até 2020'!C461</f>
        <v>0</v>
      </c>
      <c r="D461" s="97">
        <f>'Inserção até 2020'!D461</f>
        <v>0</v>
      </c>
      <c r="E461" t="str">
        <f>'Inserção até 2020'!E461</f>
        <v>Renata Andrade</v>
      </c>
      <c r="F461" t="str">
        <f>'Inserção até 2020'!F461</f>
        <v>Geraldo César de Oliveira</v>
      </c>
      <c r="G461" t="str">
        <f>'Inserção até 2020'!G461</f>
        <v>Doutorado</v>
      </c>
      <c r="H461" t="str">
        <f>'Inserção até 2020'!H461</f>
        <v>Universidade Federal de Lavras</v>
      </c>
      <c r="I461" t="str">
        <f>'Inserção até 2020'!I461</f>
        <v>UFLA</v>
      </c>
      <c r="J461" t="str">
        <f>'Inserção até 2020'!J461</f>
        <v>Programa de Pós-Graduação em Ciência do Solo (PPGCS)</v>
      </c>
      <c r="K461">
        <f>'Inserção até 2020'!K461</f>
        <v>0</v>
      </c>
      <c r="L461">
        <f>'Inserção até 2020'!L461</f>
        <v>0</v>
      </c>
      <c r="M461" s="97">
        <f>'Inserção até 2020'!M461</f>
        <v>44095</v>
      </c>
      <c r="N461" t="str">
        <f>'Inserção até 2020'!N461</f>
        <v>http://lattes.cnpq.br/2964875705905386</v>
      </c>
    </row>
    <row r="462" spans="1:14" hidden="1" x14ac:dyDescent="0.2">
      <c r="A462" t="str">
        <f>'Inserção até 2020'!A462</f>
        <v>Dissertação</v>
      </c>
      <c r="B462" s="98">
        <f>'Inserção até 2020'!B462</f>
        <v>34824</v>
      </c>
      <c r="C462">
        <f>'Inserção até 2020'!C462</f>
        <v>0</v>
      </c>
      <c r="D462" s="97">
        <f>'Inserção até 2020'!D462</f>
        <v>0</v>
      </c>
      <c r="E462" t="str">
        <f>'Inserção até 2020'!E462</f>
        <v>Renato Campbell Rocha</v>
      </c>
      <c r="F462" t="str">
        <f>'Inserção até 2020'!F462</f>
        <v>José Oswaldo Siqueira</v>
      </c>
      <c r="G462" t="str">
        <f>'Inserção até 2020'!G462</f>
        <v>Sem informação pós-defesa</v>
      </c>
      <c r="H462">
        <f>'Inserção até 2020'!H462</f>
        <v>0</v>
      </c>
      <c r="I462">
        <f>'Inserção até 2020'!I462</f>
        <v>0</v>
      </c>
      <c r="J462">
        <f>'Inserção até 2020'!J462</f>
        <v>0</v>
      </c>
      <c r="K462" t="str">
        <f>'Inserção até 2020'!K462</f>
        <v>SEM LATTES</v>
      </c>
      <c r="L462">
        <f>'Inserção até 2020'!L462</f>
        <v>0</v>
      </c>
      <c r="M462" s="97" t="str">
        <f>'Inserção até 2020'!M462</f>
        <v>sem lattes</v>
      </c>
      <c r="N462">
        <f>'Inserção até 2020'!N462</f>
        <v>0</v>
      </c>
    </row>
    <row r="463" spans="1:14" x14ac:dyDescent="0.2">
      <c r="A463">
        <f>'Inserção até 2020'!A463</f>
        <v>0</v>
      </c>
      <c r="B463" s="98">
        <f>'Inserção até 2020'!B463</f>
        <v>0</v>
      </c>
      <c r="C463" t="str">
        <f>'Inserção até 2020'!C463</f>
        <v>Tese</v>
      </c>
      <c r="D463" s="97">
        <f>'Inserção até 2020'!D463</f>
        <v>38386</v>
      </c>
      <c r="E463" t="str">
        <f>'Inserção até 2020'!E463</f>
        <v>Renato Ferreira de Souza</v>
      </c>
      <c r="F463" t="str">
        <f>'Inserção até 2020'!F463</f>
        <v>Valdemar Faquin</v>
      </c>
      <c r="G463" t="str">
        <f>'Inserção até 2020'!G463</f>
        <v>Funcionalismo Público</v>
      </c>
      <c r="H463" t="str">
        <f>'Inserção até 2020'!H463</f>
        <v>Empresa de Pesquisa Agropecuária de Minas Gerais</v>
      </c>
      <c r="I463" t="str">
        <f>'Inserção até 2020'!I463</f>
        <v>EPAMIG</v>
      </c>
      <c r="J463" t="str">
        <f>'Inserção até 2020'!J463</f>
        <v>Pesquisador</v>
      </c>
      <c r="K463">
        <f>'Inserção até 2020'!K463</f>
        <v>0</v>
      </c>
      <c r="L463" t="str">
        <f>'Inserção até 2020'!L463</f>
        <v>EMPRESAS/INSTITUTOS ESTADUAIS DE PESQUISA</v>
      </c>
      <c r="M463" s="97">
        <f>'Inserção até 2020'!M463</f>
        <v>43039</v>
      </c>
      <c r="N463">
        <f>'Inserção até 2020'!N463</f>
        <v>0</v>
      </c>
    </row>
    <row r="464" spans="1:14" hidden="1" x14ac:dyDescent="0.2">
      <c r="A464" t="str">
        <f>'Inserção até 2020'!A464</f>
        <v>Dissertação</v>
      </c>
      <c r="B464" s="98">
        <f>'Inserção até 2020'!B464</f>
        <v>35110</v>
      </c>
      <c r="C464">
        <f>'Inserção até 2020'!C464</f>
        <v>0</v>
      </c>
      <c r="D464" s="97">
        <f>'Inserção até 2020'!D464</f>
        <v>0</v>
      </c>
      <c r="E464" t="str">
        <f>'Inserção até 2020'!E464</f>
        <v>Renato Lara de Assis</v>
      </c>
      <c r="F464" t="str">
        <f>'Inserção até 2020'!F464</f>
        <v>Mozart Martins Ferreira</v>
      </c>
      <c r="G464" t="str">
        <f>'Inserção até 2020'!G464</f>
        <v xml:space="preserve">Docente </v>
      </c>
      <c r="H464" t="str">
        <f>'Inserção até 2020'!H464</f>
        <v>Instituto Federal de Educação, Ciência e Tecnologia Goiano</v>
      </c>
      <c r="I464" t="str">
        <f>'Inserção até 2020'!I464</f>
        <v>IFGOIANO</v>
      </c>
      <c r="J464" t="str">
        <f>'Inserção até 2020'!J464</f>
        <v>Pública</v>
      </c>
      <c r="K464">
        <f>'Inserção até 2020'!K464</f>
        <v>0</v>
      </c>
      <c r="L464">
        <f>'Inserção até 2020'!L464</f>
        <v>0</v>
      </c>
      <c r="M464" s="97">
        <f>'Inserção até 2020'!M464</f>
        <v>43858</v>
      </c>
      <c r="N464">
        <f>'Inserção até 2020'!N464</f>
        <v>0</v>
      </c>
    </row>
    <row r="465" spans="1:14" hidden="1" x14ac:dyDescent="0.2">
      <c r="A465" t="str">
        <f>'Inserção até 2020'!A465</f>
        <v>Dissertação</v>
      </c>
      <c r="B465" s="98" t="str">
        <f>'Inserção até 2020'!B465</f>
        <v>xx/xx/1990</v>
      </c>
      <c r="C465">
        <f>'Inserção até 2020'!C465</f>
        <v>0</v>
      </c>
      <c r="D465" s="97">
        <f>'Inserção até 2020'!D465</f>
        <v>0</v>
      </c>
      <c r="E465" t="str">
        <f>'Inserção até 2020'!E465</f>
        <v>Renato Marques</v>
      </c>
      <c r="F465" t="str">
        <f>'Inserção até 2020'!F465</f>
        <v>Janice Guedes de Carvalho</v>
      </c>
      <c r="G465" t="str">
        <f>'Inserção até 2020'!G465</f>
        <v xml:space="preserve">Docente </v>
      </c>
      <c r="H465" t="str">
        <f>'Inserção até 2020'!H465</f>
        <v>Universidade Federal do Paraná</v>
      </c>
      <c r="I465" t="str">
        <f>'Inserção até 2020'!I465</f>
        <v>UFPR</v>
      </c>
      <c r="J465" t="str">
        <f>'Inserção até 2020'!J465</f>
        <v>Pública</v>
      </c>
      <c r="K465">
        <f>'Inserção até 2020'!K465</f>
        <v>0</v>
      </c>
      <c r="L465">
        <f>'Inserção até 2020'!L465</f>
        <v>0</v>
      </c>
      <c r="M465" s="97">
        <f>'Inserção até 2020'!M465</f>
        <v>43889</v>
      </c>
      <c r="N465">
        <f>'Inserção até 2020'!N465</f>
        <v>0</v>
      </c>
    </row>
    <row r="466" spans="1:14" hidden="1" x14ac:dyDescent="0.2">
      <c r="A466" t="str">
        <f>'Inserção até 2020'!A466</f>
        <v>Dissertação</v>
      </c>
      <c r="B466" s="98" t="str">
        <f>'Inserção até 2020'!B466</f>
        <v>xx/xx/1990</v>
      </c>
      <c r="C466">
        <f>'Inserção até 2020'!C466</f>
        <v>0</v>
      </c>
      <c r="D466" s="97">
        <f>'Inserção até 2020'!D466</f>
        <v>0</v>
      </c>
      <c r="E466" t="str">
        <f>'Inserção até 2020'!E466</f>
        <v>Renato Passos Brandão</v>
      </c>
      <c r="F466" t="str">
        <f>'Inserção até 2020'!F466</f>
        <v>Fabiano Ribeiro do Vale</v>
      </c>
      <c r="G466" t="str">
        <f>'Inserção até 2020'!G466</f>
        <v>Sem informação pós-defesa</v>
      </c>
      <c r="H466">
        <f>'Inserção até 2020'!H466</f>
        <v>0</v>
      </c>
      <c r="I466">
        <f>'Inserção até 2020'!I466</f>
        <v>0</v>
      </c>
      <c r="J466">
        <f>'Inserção até 2020'!J466</f>
        <v>0</v>
      </c>
      <c r="K466" t="str">
        <f>'Inserção até 2020'!K466</f>
        <v>SEM LATTES</v>
      </c>
      <c r="L466">
        <f>'Inserção até 2020'!L466</f>
        <v>0</v>
      </c>
      <c r="M466" s="97" t="str">
        <f>'Inserção até 2020'!M466</f>
        <v>sem lattes</v>
      </c>
      <c r="N466">
        <f>'Inserção até 2020'!N466</f>
        <v>0</v>
      </c>
    </row>
    <row r="467" spans="1:14" hidden="1" x14ac:dyDescent="0.2">
      <c r="A467" t="str">
        <f>'Inserção até 2020'!A467</f>
        <v>Dissertação</v>
      </c>
      <c r="B467" s="98">
        <f>'Inserção até 2020'!B467</f>
        <v>34992</v>
      </c>
      <c r="C467">
        <f>'Inserção até 2020'!C467</f>
        <v>0</v>
      </c>
      <c r="D467" s="97">
        <f>'Inserção até 2020'!D467</f>
        <v>0</v>
      </c>
      <c r="E467" t="str">
        <f>'Inserção até 2020'!E467</f>
        <v>Renato Prudente de Assis</v>
      </c>
      <c r="F467" t="str">
        <f>'Inserção até 2020'!F467</f>
        <v>Janice Guedes de Carvalho</v>
      </c>
      <c r="G467" t="str">
        <f>'Inserção até 2020'!G467</f>
        <v>Sem informação pós-defesa</v>
      </c>
      <c r="H467">
        <f>'Inserção até 2020'!H467</f>
        <v>0</v>
      </c>
      <c r="I467">
        <f>'Inserção até 2020'!I467</f>
        <v>0</v>
      </c>
      <c r="J467">
        <f>'Inserção até 2020'!J467</f>
        <v>0</v>
      </c>
      <c r="K467" t="str">
        <f>'Inserção até 2020'!K467</f>
        <v>SEM LATTES</v>
      </c>
      <c r="L467">
        <f>'Inserção até 2020'!L467</f>
        <v>0</v>
      </c>
      <c r="M467" s="97" t="str">
        <f>'Inserção até 2020'!M467</f>
        <v>sem lattes</v>
      </c>
      <c r="N467">
        <f>'Inserção até 2020'!N467</f>
        <v>0</v>
      </c>
    </row>
    <row r="468" spans="1:14" hidden="1" x14ac:dyDescent="0.2">
      <c r="A468" t="str">
        <f>'Inserção até 2020'!A468</f>
        <v>Dissertação</v>
      </c>
      <c r="B468" s="98">
        <f>'Inserção até 2020'!B468</f>
        <v>34565</v>
      </c>
      <c r="C468">
        <f>'Inserção até 2020'!C468</f>
        <v>0</v>
      </c>
      <c r="D468" s="97">
        <f>'Inserção até 2020'!D468</f>
        <v>0</v>
      </c>
      <c r="E468" t="str">
        <f>'Inserção até 2020'!E468</f>
        <v>Renato Ribeiro Passos</v>
      </c>
      <c r="F468" t="str">
        <f>'Inserção até 2020'!F468</f>
        <v>Valdemar Faquin</v>
      </c>
      <c r="G468" t="str">
        <f>'Inserção até 2020'!G468</f>
        <v xml:space="preserve">Docente </v>
      </c>
      <c r="H468" t="str">
        <f>'Inserção até 2020'!H468</f>
        <v>Universidade Federal do Espírito Santo</v>
      </c>
      <c r="I468" t="str">
        <f>'Inserção até 2020'!I468</f>
        <v>UFES</v>
      </c>
      <c r="J468" t="str">
        <f>'Inserção até 2020'!J468</f>
        <v>Pública</v>
      </c>
      <c r="K468">
        <f>'Inserção até 2020'!K468</f>
        <v>0</v>
      </c>
      <c r="L468">
        <f>'Inserção até 2020'!L468</f>
        <v>0</v>
      </c>
      <c r="M468" s="97">
        <f>'Inserção até 2020'!M468</f>
        <v>43853</v>
      </c>
      <c r="N468">
        <f>'Inserção até 2020'!N468</f>
        <v>0</v>
      </c>
    </row>
    <row r="469" spans="1:14" x14ac:dyDescent="0.2">
      <c r="A469" t="str">
        <f>'Inserção até 2020'!A469</f>
        <v>Dissertação</v>
      </c>
      <c r="B469" s="98">
        <f>'Inserção até 2020'!B469</f>
        <v>35489</v>
      </c>
      <c r="C469">
        <f>'Inserção até 2020'!C469</f>
        <v>0</v>
      </c>
      <c r="D469" s="97">
        <f>'Inserção até 2020'!D469</f>
        <v>0</v>
      </c>
      <c r="E469" t="str">
        <f>'Inserção até 2020'!E469</f>
        <v>Renato Roscoe</v>
      </c>
      <c r="F469" t="str">
        <f>'Inserção até 2020'!F469</f>
        <v>Antonio Eduardo Furtini Neto</v>
      </c>
      <c r="G469" t="str">
        <f>'Inserção até 2020'!G469</f>
        <v>Funcionalismo Privado</v>
      </c>
      <c r="H469" t="str">
        <f>'Inserção até 2020'!H469</f>
        <v>Fundação MS</v>
      </c>
      <c r="I469">
        <f>'Inserção até 2020'!I469</f>
        <v>0</v>
      </c>
      <c r="J469" t="str">
        <f>'Inserção até 2020'!J469</f>
        <v>Pesquisador</v>
      </c>
      <c r="K469">
        <f>'Inserção até 2020'!K469</f>
        <v>0</v>
      </c>
      <c r="L469">
        <f>'Inserção até 2020'!L469</f>
        <v>0</v>
      </c>
      <c r="M469" s="97">
        <f>'Inserção até 2020'!M469</f>
        <v>43775</v>
      </c>
      <c r="N469">
        <f>'Inserção até 2020'!N469</f>
        <v>0</v>
      </c>
    </row>
    <row r="470" spans="1:14" hidden="1" x14ac:dyDescent="0.2">
      <c r="A470" t="str">
        <f>'Inserção até 2020'!A470</f>
        <v>Dissertação</v>
      </c>
      <c r="B470" s="98">
        <f>'Inserção até 2020'!B470</f>
        <v>40956</v>
      </c>
      <c r="C470">
        <f>'Inserção até 2020'!C470</f>
        <v>0</v>
      </c>
      <c r="D470" s="97">
        <f>'Inserção até 2020'!D470</f>
        <v>0</v>
      </c>
      <c r="E470" t="str">
        <f>'Inserção até 2020'!E470</f>
        <v>Ricardo Cardoso Fialho</v>
      </c>
      <c r="F470" t="str">
        <f>'Inserção até 2020'!F470</f>
        <v>Yuri Lopes Zinn</v>
      </c>
      <c r="G470" t="str">
        <f>'Inserção até 2020'!G470</f>
        <v xml:space="preserve">Docente </v>
      </c>
      <c r="H470" t="str">
        <f>'Inserção até 2020'!H470</f>
        <v>Faculdade de Tecnologia do Vale do Ivaí/Faculdades do Centro do Paraná</v>
      </c>
      <c r="I470" t="str">
        <f>'Inserção até 2020'!I470</f>
        <v>FATEC/UCP</v>
      </c>
      <c r="J470" t="str">
        <f>'Inserção até 2020'!J470</f>
        <v>Privada</v>
      </c>
      <c r="K470" t="str">
        <f>'Inserção até 2020'!K470</f>
        <v>UCP/ASSESPI</v>
      </c>
      <c r="L470">
        <f>'Inserção até 2020'!L470</f>
        <v>0</v>
      </c>
      <c r="M470" s="97">
        <f>'Inserção até 2020'!M470</f>
        <v>44320</v>
      </c>
      <c r="N470" t="str">
        <f>'Inserção até 2020'!N470</f>
        <v>http://lattes.cnpq.br/3937668707981051</v>
      </c>
    </row>
    <row r="471" spans="1:14" x14ac:dyDescent="0.2">
      <c r="A471" t="str">
        <f>'Inserção até 2020'!A471</f>
        <v>Dissertação</v>
      </c>
      <c r="B471" s="98">
        <f>'Inserção até 2020'!B471</f>
        <v>39295</v>
      </c>
      <c r="C471">
        <f>'Inserção até 2020'!C471</f>
        <v>0</v>
      </c>
      <c r="D471" s="97">
        <f>'Inserção até 2020'!D471</f>
        <v>0</v>
      </c>
      <c r="E471" t="str">
        <f>'Inserção até 2020'!E471</f>
        <v>Ricardo Carvalho</v>
      </c>
      <c r="F471" t="str">
        <f>'Inserção até 2020'!F471</f>
        <v>Mozart Martins Ferreira</v>
      </c>
      <c r="G471" t="str">
        <f>'Inserção até 2020'!G471</f>
        <v>Funcionalismo Público</v>
      </c>
      <c r="H471" t="str">
        <f>'Inserção até 2020'!H471</f>
        <v>Empresa de Pesquisa Agropecuária de Minas Gerais</v>
      </c>
      <c r="I471" t="str">
        <f>'Inserção até 2020'!I471</f>
        <v>EPAMIG</v>
      </c>
      <c r="J471" t="str">
        <f>'Inserção até 2020'!J471</f>
        <v>Pesquisador</v>
      </c>
      <c r="K471" t="str">
        <f>'Inserção até 2020'!K471</f>
        <v>Sul</v>
      </c>
      <c r="L471" t="str">
        <f>'Inserção até 2020'!L471</f>
        <v>EMPRESAS/INSTITUTOS ESTADUAIS DE PESQUISA</v>
      </c>
      <c r="M471" s="97">
        <f>'Inserção até 2020'!M471</f>
        <v>38445</v>
      </c>
      <c r="N471" t="str">
        <f>'Inserção até 2020'!N471</f>
        <v>http://lattes.cnpq.br/6369600631186696</v>
      </c>
    </row>
    <row r="472" spans="1:14" x14ac:dyDescent="0.2">
      <c r="A472" t="str">
        <f>'Inserção até 2020'!A472</f>
        <v>Dissertação</v>
      </c>
      <c r="B472" s="98">
        <f>'Inserção até 2020'!B472</f>
        <v>39052</v>
      </c>
      <c r="C472">
        <f>'Inserção até 2020'!C472</f>
        <v>0</v>
      </c>
      <c r="D472" s="97">
        <f>'Inserção até 2020'!D472</f>
        <v>0</v>
      </c>
      <c r="E472" t="str">
        <f>'Inserção até 2020'!E472</f>
        <v>Ricardo Jorge Amorim Alves</v>
      </c>
      <c r="F472" t="str">
        <f>'Inserção até 2020'!F472</f>
        <v>Helcio Andrade</v>
      </c>
      <c r="G472" t="str">
        <f>'Inserção até 2020'!G472</f>
        <v>Funcionalismo Público</v>
      </c>
      <c r="H472" t="str">
        <f>'Inserção até 2020'!H472</f>
        <v>Departamento de Estradas de Rodagem</v>
      </c>
      <c r="I472" t="str">
        <f>'Inserção até 2020'!I472</f>
        <v>DER</v>
      </c>
      <c r="J472" t="str">
        <f>'Inserção até 2020'!J472</f>
        <v>Eng. Agronômo</v>
      </c>
      <c r="K472" t="str">
        <f>'Inserção até 2020'!K472</f>
        <v>Alagoas, autarquia estadual</v>
      </c>
      <c r="L472" t="str">
        <f>'Inserção até 2020'!L472</f>
        <v>AUTARQUIAS FEDERAIS/ESTADUAIS</v>
      </c>
      <c r="M472" s="97" t="str">
        <f>'Inserção até 2020'!M472</f>
        <v>15/09/2004</v>
      </c>
      <c r="N472" t="str">
        <f>'Inserção até 2020'!N472</f>
        <v>http://lattes.cnpq.br/6089335284457943</v>
      </c>
    </row>
    <row r="473" spans="1:14" hidden="1" x14ac:dyDescent="0.2">
      <c r="A473" t="str">
        <f>'Inserção até 2020'!A473</f>
        <v>Dissertação</v>
      </c>
      <c r="B473" s="98">
        <f>'Inserção até 2020'!B473</f>
        <v>36642</v>
      </c>
      <c r="C473">
        <f>'Inserção até 2020'!C473</f>
        <v>0</v>
      </c>
      <c r="D473" s="97">
        <f>'Inserção até 2020'!D473</f>
        <v>0</v>
      </c>
      <c r="E473" t="str">
        <f>'Inserção até 2020'!E473</f>
        <v>Ricardo José Tavares Pereira de Resende</v>
      </c>
      <c r="F473" t="str">
        <f>'Inserção até 2020'!F473</f>
        <v>Helcio Andrade</v>
      </c>
      <c r="G473" t="str">
        <f>'Inserção até 2020'!G473</f>
        <v>Fora da área</v>
      </c>
      <c r="H473" t="str">
        <f>'Inserção até 2020'!H473</f>
        <v xml:space="preserve">Rehayem e Resende Ltda - Epp </v>
      </c>
      <c r="I473">
        <f>'Inserção até 2020'!I473</f>
        <v>0</v>
      </c>
      <c r="J473">
        <f>'Inserção até 2020'!J473</f>
        <v>0</v>
      </c>
      <c r="K473" t="str">
        <f>'Inserção até 2020'!K473</f>
        <v xml:space="preserve">Fora da área - Rehayem e Resende Ltda - Epp </v>
      </c>
      <c r="L473">
        <f>'Inserção até 2020'!L473</f>
        <v>0</v>
      </c>
      <c r="M473" s="97" t="str">
        <f>'Inserção até 2020'!M473</f>
        <v>14/06/1999</v>
      </c>
      <c r="N473">
        <f>'Inserção até 2020'!N473</f>
        <v>0</v>
      </c>
    </row>
    <row r="474" spans="1:14" hidden="1" x14ac:dyDescent="0.2">
      <c r="A474">
        <f>'Inserção até 2020'!A474</f>
        <v>0</v>
      </c>
      <c r="B474" s="98">
        <f>'Inserção até 2020'!B474</f>
        <v>0</v>
      </c>
      <c r="C474" t="str">
        <f>'Inserção até 2020'!C474</f>
        <v>Tese</v>
      </c>
      <c r="D474" s="97">
        <f>'Inserção até 2020'!D474</f>
        <v>42818</v>
      </c>
      <c r="E474" t="str">
        <f>'Inserção até 2020'!E474</f>
        <v>Rimena Ramos Domingues</v>
      </c>
      <c r="F474" t="str">
        <f>'Inserção até 2020'!F474</f>
        <v>Carlos Alberto Silva</v>
      </c>
      <c r="G474" t="str">
        <f>'Inserção até 2020'!G474</f>
        <v>Preparatório para concurso</v>
      </c>
      <c r="H474">
        <f>'Inserção até 2020'!H474</f>
        <v>0</v>
      </c>
      <c r="I474">
        <f>'Inserção até 2020'!I474</f>
        <v>0</v>
      </c>
      <c r="J474">
        <f>'Inserção até 2020'!J474</f>
        <v>0</v>
      </c>
      <c r="K474" t="str">
        <f>'Inserção até 2020'!K474</f>
        <v>Intercâmbio EUA</v>
      </c>
      <c r="L474">
        <f>'Inserção até 2020'!L474</f>
        <v>0</v>
      </c>
      <c r="M474" s="97" t="str">
        <f>'Inserção até 2020'!M474</f>
        <v>15/04/2018</v>
      </c>
      <c r="N474" t="str">
        <f>'Inserção até 2020'!N474</f>
        <v>http://lattes.cnpq.br/4128263496104321</v>
      </c>
    </row>
    <row r="475" spans="1:14" hidden="1" x14ac:dyDescent="0.2">
      <c r="A475" t="str">
        <f>'Inserção até 2020'!A475</f>
        <v>Dissertação</v>
      </c>
      <c r="B475" s="98" t="str">
        <f>'Inserção até 2020'!B475</f>
        <v>xx/xx/1978</v>
      </c>
      <c r="C475">
        <f>'Inserção até 2020'!C475</f>
        <v>0</v>
      </c>
      <c r="D475" s="97">
        <f>'Inserção até 2020'!D475</f>
        <v>0</v>
      </c>
      <c r="E475" t="str">
        <f>'Inserção até 2020'!E475</f>
        <v>Roberto Tetsuo Tanaka</v>
      </c>
      <c r="F475" t="str">
        <f>'Inserção até 2020'!F475</f>
        <v>Victor Gonçalves Bahia</v>
      </c>
      <c r="G475" t="str">
        <f>'Inserção até 2020'!G475</f>
        <v>Aposentado</v>
      </c>
      <c r="H475">
        <f>'Inserção até 2020'!H475</f>
        <v>0</v>
      </c>
      <c r="I475">
        <f>'Inserção até 2020'!I475</f>
        <v>0</v>
      </c>
      <c r="J475">
        <f>'Inserção até 2020'!J475</f>
        <v>0</v>
      </c>
      <c r="K475" t="str">
        <f>'Inserção até 2020'!K475</f>
        <v>Pesquisador IAC - aposentado?</v>
      </c>
      <c r="L475">
        <f>'Inserção até 2020'!L475</f>
        <v>0</v>
      </c>
      <c r="M475" s="97">
        <f>'Inserção até 2020'!M475</f>
        <v>39855</v>
      </c>
      <c r="N475">
        <f>'Inserção até 2020'!N475</f>
        <v>0</v>
      </c>
    </row>
    <row r="476" spans="1:14" x14ac:dyDescent="0.2">
      <c r="A476" t="str">
        <f>'Inserção até 2020'!A476</f>
        <v>Dissertação</v>
      </c>
      <c r="B476" s="98">
        <f>'Inserção até 2020'!B476</f>
        <v>38562</v>
      </c>
      <c r="C476">
        <f>'Inserção até 2020'!C476</f>
        <v>0</v>
      </c>
      <c r="D476" s="97">
        <f>'Inserção até 2020'!D476</f>
        <v>0</v>
      </c>
      <c r="E476" t="str">
        <f>'Inserção até 2020'!E476</f>
        <v>Robervone Severina de Melo Pereira do Nascimento</v>
      </c>
      <c r="F476" t="str">
        <f>'Inserção até 2020'!F476</f>
        <v>João José Marques</v>
      </c>
      <c r="G476" t="str">
        <f>'Inserção até 2020'!G476</f>
        <v>Funcionalismo Público</v>
      </c>
      <c r="H476" t="str">
        <f>'Inserção até 2020'!H476</f>
        <v>Instituto Nacional de Colonização e Reforma Agrária</v>
      </c>
      <c r="I476" t="str">
        <f>'Inserção até 2020'!I476</f>
        <v>INCRA</v>
      </c>
      <c r="J476" t="str">
        <f>'Inserção até 2020'!J476</f>
        <v>Perito</v>
      </c>
      <c r="K476">
        <f>'Inserção até 2020'!K476</f>
        <v>0</v>
      </c>
      <c r="L476" t="str">
        <f>'Inserção até 2020'!L476</f>
        <v>AUTARQUIAS FEDERAIS/ESTADUAIS</v>
      </c>
      <c r="M476" s="97" t="str">
        <f>'Inserção até 2020'!M476</f>
        <v>28/04/2017</v>
      </c>
      <c r="N476">
        <f>'Inserção até 2020'!N476</f>
        <v>0</v>
      </c>
    </row>
    <row r="477" spans="1:14" hidden="1" x14ac:dyDescent="0.2">
      <c r="A477" t="str">
        <f>'Inserção até 2020'!A477</f>
        <v>Dissertação</v>
      </c>
      <c r="B477" s="98">
        <f>'Inserção até 2020'!B477</f>
        <v>41542</v>
      </c>
      <c r="C477">
        <f>'Inserção até 2020'!C477</f>
        <v>0</v>
      </c>
      <c r="D477" s="97">
        <f>'Inserção até 2020'!D477</f>
        <v>0</v>
      </c>
      <c r="E477" t="str">
        <f>'Inserção até 2020'!E477</f>
        <v>Rodolfo Guimarães Alexandre Vasques Pedroso</v>
      </c>
      <c r="F477" t="str">
        <f>'Inserção até 2020'!F477</f>
        <v>Luiz Roberto Guimarães Guilherme</v>
      </c>
      <c r="G477" t="str">
        <f>'Inserção até 2020'!G477</f>
        <v>Doutorado</v>
      </c>
      <c r="H477" t="str">
        <f>'Inserção até 2020'!H477</f>
        <v>Universidade Federal Rural do Rio de Janeiro</v>
      </c>
      <c r="I477" t="str">
        <f>'Inserção até 2020'!I477</f>
        <v>UFRRJ</v>
      </c>
      <c r="J477">
        <f>'Inserção até 2020'!J477</f>
        <v>0</v>
      </c>
      <c r="K477">
        <f>'Inserção até 2020'!K477</f>
        <v>0</v>
      </c>
      <c r="L477">
        <f>'Inserção até 2020'!L477</f>
        <v>0</v>
      </c>
      <c r="M477" s="97">
        <f>'Inserção até 2020'!M477</f>
        <v>44216</v>
      </c>
      <c r="N477" t="str">
        <f>'Inserção até 2020'!N477</f>
        <v>http://lattes.cnpq.br/6078075878575656</v>
      </c>
    </row>
    <row r="478" spans="1:14" x14ac:dyDescent="0.2">
      <c r="A478" t="str">
        <f>'Inserção até 2020'!A478</f>
        <v>Dissertação</v>
      </c>
      <c r="B478" s="98">
        <f>'Inserção até 2020'!B478</f>
        <v>37680</v>
      </c>
      <c r="C478">
        <f>'Inserção até 2020'!C478</f>
        <v>0</v>
      </c>
      <c r="D478" s="97">
        <f>'Inserção até 2020'!D478</f>
        <v>0</v>
      </c>
      <c r="E478" t="str">
        <f>'Inserção até 2020'!E478</f>
        <v>Rodrigo Fleury Curado</v>
      </c>
      <c r="F478" t="str">
        <f>'Inserção até 2020'!F478</f>
        <v>José Maria de Lima</v>
      </c>
      <c r="G478" t="str">
        <f>'Inserção até 2020'!G478</f>
        <v>Funcionalismo Público</v>
      </c>
      <c r="H478" t="str">
        <f>'Inserção até 2020'!H478</f>
        <v>Ministério da Agricultura, Pecuária e Abastecimento</v>
      </c>
      <c r="I478" t="str">
        <f>'Inserção até 2020'!I478</f>
        <v>MAPA</v>
      </c>
      <c r="J478" t="str">
        <f>'Inserção até 2020'!J478</f>
        <v>Fiscal</v>
      </c>
      <c r="K478" t="str">
        <f>'Inserção até 2020'!K478</f>
        <v xml:space="preserve">ORGAO PUBLICO DO PODER EXECUTIVO FEDERAL </v>
      </c>
      <c r="L478" t="str">
        <f>'Inserção até 2020'!L478</f>
        <v>MINISTÉRIO , GOVERNO ESTADUAL, PREFEITURAS</v>
      </c>
      <c r="M478" s="97">
        <f>'Inserção até 2020'!M478</f>
        <v>41009</v>
      </c>
      <c r="N478">
        <f>'Inserção até 2020'!N478</f>
        <v>0</v>
      </c>
    </row>
    <row r="479" spans="1:14" hidden="1" x14ac:dyDescent="0.2">
      <c r="A479">
        <f>'Inserção até 2020'!A479</f>
        <v>0</v>
      </c>
      <c r="B479" s="98">
        <f>'Inserção até 2020'!B479</f>
        <v>0</v>
      </c>
      <c r="C479" t="str">
        <f>'Inserção até 2020'!C479</f>
        <v>Tese</v>
      </c>
      <c r="D479" s="97">
        <f>'Inserção até 2020'!D479</f>
        <v>43173</v>
      </c>
      <c r="E479" t="str">
        <f>'Inserção até 2020'!E479</f>
        <v>Rodrigo Fonseca da Silva</v>
      </c>
      <c r="F479" t="str">
        <f>'Inserção até 2020'!F479</f>
        <v>Geraldo César de Oliveira</v>
      </c>
      <c r="G479" t="str">
        <f>'Inserção até 2020'!G479</f>
        <v xml:space="preserve">Docente </v>
      </c>
      <c r="H479" t="str">
        <f>'Inserção até 2020'!H479</f>
        <v>Universidade Federal do Piauí</v>
      </c>
      <c r="I479" t="str">
        <f>'Inserção até 2020'!I479</f>
        <v>UFPI</v>
      </c>
      <c r="J479" t="str">
        <f>'Inserção até 2020'!J479</f>
        <v>Pública</v>
      </c>
      <c r="K479">
        <f>'Inserção até 2020'!K479</f>
        <v>0</v>
      </c>
      <c r="L479">
        <f>'Inserção até 2020'!L479</f>
        <v>0</v>
      </c>
      <c r="M479" s="97">
        <f>'Inserção até 2020'!M479</f>
        <v>44260</v>
      </c>
      <c r="N479" t="str">
        <f>'Inserção até 2020'!N479</f>
        <v>http://lattes.cnpq.br/6895283328727190</v>
      </c>
    </row>
    <row r="480" spans="1:14" x14ac:dyDescent="0.2">
      <c r="A480">
        <f>'Inserção até 2020'!A480</f>
        <v>0</v>
      </c>
      <c r="B480" s="98">
        <f>'Inserção até 2020'!B480</f>
        <v>0</v>
      </c>
      <c r="C480" t="str">
        <f>'Inserção até 2020'!C480</f>
        <v>Tese</v>
      </c>
      <c r="D480" s="97">
        <f>'Inserção até 2020'!D480</f>
        <v>0</v>
      </c>
      <c r="E480" t="str">
        <f>'Inserção até 2020'!E480</f>
        <v>Rodrigo Martins Ribeiro</v>
      </c>
      <c r="F480" t="str">
        <f>'Inserção até 2020'!F480</f>
        <v>Carlos Alberto Silva</v>
      </c>
      <c r="G480" t="str">
        <f>'Inserção até 2020'!G480</f>
        <v>Funcionalismo Público</v>
      </c>
      <c r="H480" t="str">
        <f>'Inserção até 2020'!H480</f>
        <v>Instituto do Meio Ambiente e Recursos Hídricos</v>
      </c>
      <c r="I480" t="str">
        <f>'Inserção até 2020'!I480</f>
        <v>INEMA</v>
      </c>
      <c r="J480" t="str">
        <f>'Inserção até 2020'!J480</f>
        <v>Pesquisador</v>
      </c>
      <c r="K480" t="str">
        <f>'Inserção até 2020'!K480</f>
        <v>Bahia</v>
      </c>
      <c r="L480" t="str">
        <f>'Inserção até 2020'!L480</f>
        <v>AUTARQUIAS FEDERAIS/ESTADUAIS</v>
      </c>
      <c r="M480" s="97">
        <f>'Inserção até 2020'!M480</f>
        <v>43566</v>
      </c>
      <c r="N480" t="str">
        <f>'Inserção até 2020'!N480</f>
        <v>http://lattes.cnpq.br/7096822873615763</v>
      </c>
    </row>
    <row r="481" spans="1:14" hidden="1" x14ac:dyDescent="0.2">
      <c r="A481" t="str">
        <f>'Inserção até 2020'!A481</f>
        <v>Dissertação</v>
      </c>
      <c r="B481" s="98">
        <f>'Inserção até 2020'!B481</f>
        <v>34555</v>
      </c>
      <c r="C481">
        <f>'Inserção até 2020'!C481</f>
        <v>0</v>
      </c>
      <c r="D481" s="97">
        <f>'Inserção até 2020'!D481</f>
        <v>0</v>
      </c>
      <c r="E481" t="str">
        <f>'Inserção até 2020'!E481</f>
        <v>Rodrigo Villela Machado</v>
      </c>
      <c r="F481" t="str">
        <f>'Inserção até 2020'!F481</f>
        <v>Antonio Marciano da Silva</v>
      </c>
      <c r="G481" t="str">
        <f>'Inserção até 2020'!G481</f>
        <v xml:space="preserve">Docente </v>
      </c>
      <c r="H481" t="str">
        <f>'Inserção até 2020'!H481</f>
        <v>Universidade Federal de Lavras</v>
      </c>
      <c r="I481" t="str">
        <f>'Inserção até 2020'!I481</f>
        <v>UFLA</v>
      </c>
      <c r="J481" t="str">
        <f>'Inserção até 2020'!J481</f>
        <v>Pública</v>
      </c>
      <c r="K481" t="str">
        <f>'Inserção até 2020'!K481</f>
        <v>Sócio cotista da Topoplan Topografia e Representações Ltda</v>
      </c>
      <c r="L481">
        <f>'Inserção até 2020'!L481</f>
        <v>0</v>
      </c>
      <c r="M481" s="97" t="str">
        <f>'Inserção até 2020'!M481</f>
        <v>19/10/2018</v>
      </c>
      <c r="N481">
        <f>'Inserção até 2020'!N481</f>
        <v>0</v>
      </c>
    </row>
    <row r="482" spans="1:14" hidden="1" x14ac:dyDescent="0.2">
      <c r="A482">
        <f>'Inserção até 2020'!A482</f>
        <v>0</v>
      </c>
      <c r="B482" s="98">
        <f>'Inserção até 2020'!B482</f>
        <v>0</v>
      </c>
      <c r="C482" t="str">
        <f>'Inserção até 2020'!C482</f>
        <v>Tese</v>
      </c>
      <c r="D482" s="97">
        <f>'Inserção até 2020'!D482</f>
        <v>36935</v>
      </c>
      <c r="E482" t="str">
        <f>'Inserção até 2020'!E482</f>
        <v>Rogerio Melloni</v>
      </c>
      <c r="F482" t="str">
        <f>'Inserção até 2020'!F482</f>
        <v>Fatima Maria de Souza Moreira</v>
      </c>
      <c r="G482" t="str">
        <f>'Inserção até 2020'!G482</f>
        <v xml:space="preserve">Docente </v>
      </c>
      <c r="H482" t="str">
        <f>'Inserção até 2020'!H482</f>
        <v>Universidade Federal de Itajubá</v>
      </c>
      <c r="I482" t="str">
        <f>'Inserção até 2020'!I482</f>
        <v>UNIFEI</v>
      </c>
      <c r="J482" t="str">
        <f>'Inserção até 2020'!J482</f>
        <v>Pública</v>
      </c>
      <c r="K482">
        <f>'Inserção até 2020'!K482</f>
        <v>0</v>
      </c>
      <c r="L482">
        <f>'Inserção até 2020'!L482</f>
        <v>0</v>
      </c>
      <c r="M482" s="97" t="str">
        <f>'Inserção até 2020'!M482</f>
        <v>18/11/2019</v>
      </c>
      <c r="N482">
        <f>'Inserção até 2020'!N482</f>
        <v>0</v>
      </c>
    </row>
    <row r="483" spans="1:14" x14ac:dyDescent="0.2">
      <c r="A483" t="str">
        <f>'Inserção até 2020'!A483</f>
        <v>Dissertação</v>
      </c>
      <c r="B483" s="98">
        <f>'Inserção até 2020'!B483</f>
        <v>41698</v>
      </c>
      <c r="C483">
        <f>'Inserção até 2020'!C483</f>
        <v>0</v>
      </c>
      <c r="D483" s="97">
        <f>'Inserção até 2020'!D483</f>
        <v>0</v>
      </c>
      <c r="E483" t="str">
        <f>'Inserção até 2020'!E483</f>
        <v>Romulo Cesar Soares Alexandrino</v>
      </c>
      <c r="F483" t="str">
        <f>'Inserção até 2020'!F483</f>
        <v>João José Marques</v>
      </c>
      <c r="G483" t="str">
        <f>'Inserção até 2020'!G483</f>
        <v>Funcionalismo Público</v>
      </c>
      <c r="H483" t="str">
        <f>'Inserção até 2020'!H483</f>
        <v>Fundação Estadual do Meio Ambiente</v>
      </c>
      <c r="I483" t="str">
        <f>'Inserção até 2020'!I483</f>
        <v>FEAM</v>
      </c>
      <c r="J483" t="str">
        <f>'Inserção até 2020'!J483</f>
        <v>Pesquisador</v>
      </c>
      <c r="K483">
        <f>'Inserção até 2020'!K483</f>
        <v>0</v>
      </c>
      <c r="L483" t="str">
        <f>'Inserção até 2020'!L483</f>
        <v>AUTARQUIAS FEDERAIS/ESTADUAIS</v>
      </c>
      <c r="M483" s="97">
        <f>'Inserção até 2020'!M483</f>
        <v>44265</v>
      </c>
      <c r="N483" t="str">
        <f>'Inserção até 2020'!N483</f>
        <v>http://lattes.cnpq.br/8470161221925747</v>
      </c>
    </row>
    <row r="484" spans="1:14" x14ac:dyDescent="0.2">
      <c r="A484">
        <f>'Inserção até 2020'!A484</f>
        <v>0</v>
      </c>
      <c r="B484" s="98">
        <f>'Inserção até 2020'!B484</f>
        <v>0</v>
      </c>
      <c r="C484" t="str">
        <f>'Inserção até 2020'!C484</f>
        <v>Tese</v>
      </c>
      <c r="D484" s="97">
        <f>'Inserção até 2020'!D484</f>
        <v>42144</v>
      </c>
      <c r="E484" t="str">
        <f>'Inserção até 2020'!E484</f>
        <v>Romulo Fredson Duarte</v>
      </c>
      <c r="F484" t="str">
        <f>'Inserção até 2020'!F484</f>
        <v>Valdemar Faquin</v>
      </c>
      <c r="G484" t="str">
        <f>'Inserção até 2020'!G484</f>
        <v>Funcionalismo Privado</v>
      </c>
      <c r="H484" t="str">
        <f>'Inserção até 2020'!H484</f>
        <v>Grupo Vittia/RAIZ AGRICOLA</v>
      </c>
      <c r="I484">
        <f>'Inserção até 2020'!I484</f>
        <v>0</v>
      </c>
      <c r="J484">
        <f>'Inserção até 2020'!J484</f>
        <v>0</v>
      </c>
      <c r="K484" t="str">
        <f>'Inserção até 2020'!K484</f>
        <v>Empresa - Grupo Vittia -  RAIZ AGRICOLA REPRESENTACAO</v>
      </c>
      <c r="L484">
        <f>'Inserção até 2020'!L484</f>
        <v>0</v>
      </c>
      <c r="M484" s="97" t="str">
        <f>'Inserção até 2020'!M484</f>
        <v>17/07/2018</v>
      </c>
      <c r="N484" t="str">
        <f>'Inserção até 2020'!N484</f>
        <v>http://lattes.cnpq.br/3141386744318012</v>
      </c>
    </row>
    <row r="485" spans="1:14" x14ac:dyDescent="0.2">
      <c r="A485" t="str">
        <f>'Inserção até 2020'!A485</f>
        <v>Dissertação</v>
      </c>
      <c r="B485" s="98">
        <f>'Inserção até 2020'!B485</f>
        <v>34934</v>
      </c>
      <c r="C485">
        <f>'Inserção até 2020'!C485</f>
        <v>0</v>
      </c>
      <c r="D485" s="97">
        <f>'Inserção até 2020'!D485</f>
        <v>0</v>
      </c>
      <c r="E485" t="str">
        <f>'Inserção até 2020'!E485</f>
        <v>Rosa Maria Cardoso Mota de Alcântara</v>
      </c>
      <c r="F485" t="str">
        <f>'Inserção até 2020'!F485</f>
        <v>Geraldo Aparecido de Aquino Guedes</v>
      </c>
      <c r="G485" t="str">
        <f>'Inserção até 2020'!G485</f>
        <v>Funcionalismo Público</v>
      </c>
      <c r="H485" t="str">
        <f>'Inserção até 2020'!H485</f>
        <v>Empresa Brasileira de Pesquisa Agropecuária</v>
      </c>
      <c r="I485" t="str">
        <f>'Inserção até 2020'!I485</f>
        <v>EMBRAPA</v>
      </c>
      <c r="J485" t="str">
        <f>'Inserção até 2020'!J485</f>
        <v>Pesquisador</v>
      </c>
      <c r="K485" t="str">
        <f>'Inserção até 2020'!K485</f>
        <v>Meio-Norte</v>
      </c>
      <c r="L485" t="str">
        <f>'Inserção até 2020'!L485</f>
        <v>AUTARQUIAS FEDERAIS/ESTADUAIS</v>
      </c>
      <c r="M485" s="97" t="str">
        <f>'Inserção até 2020'!M485</f>
        <v>27/07/2019</v>
      </c>
      <c r="N485">
        <f>'Inserção até 2020'!N485</f>
        <v>0</v>
      </c>
    </row>
    <row r="486" spans="1:14" hidden="1" x14ac:dyDescent="0.2">
      <c r="A486" t="str">
        <f>'Inserção até 2020'!A486</f>
        <v>Dissertação</v>
      </c>
      <c r="B486" s="98">
        <f>'Inserção até 2020'!B486</f>
        <v>33953</v>
      </c>
      <c r="C486">
        <f>'Inserção até 2020'!C486</f>
        <v>0</v>
      </c>
      <c r="D486" s="97">
        <f>'Inserção até 2020'!D486</f>
        <v>0</v>
      </c>
      <c r="E486" t="str">
        <f>'Inserção até 2020'!E486</f>
        <v>Rose Myrian Alves Ferreira</v>
      </c>
      <c r="F486" t="str">
        <f>'Inserção até 2020'!F486</f>
        <v>Valdemar Faquin</v>
      </c>
      <c r="G486" t="str">
        <f>'Inserção até 2020'!G486</f>
        <v>Aposentado</v>
      </c>
      <c r="H486" t="str">
        <f>'Inserção até 2020'!H486</f>
        <v>Instituto Brasileiro do Meio Ambiente e dos Recursos Naturais Renováveis</v>
      </c>
      <c r="I486" t="str">
        <f>'Inserção até 2020'!I486</f>
        <v>IBAMA</v>
      </c>
      <c r="J486">
        <f>'Inserção até 2020'!J486</f>
        <v>0</v>
      </c>
      <c r="K486" t="str">
        <f>'Inserção até 2020'!K486</f>
        <v>Pesq. IBAMA - aposentada</v>
      </c>
      <c r="L486">
        <f>'Inserção até 2020'!L486</f>
        <v>0</v>
      </c>
      <c r="M486" s="97" t="str">
        <f>'Inserção até 2020'!M486</f>
        <v>17/09/2015</v>
      </c>
      <c r="N486">
        <f>'Inserção até 2020'!N486</f>
        <v>0</v>
      </c>
    </row>
    <row r="487" spans="1:14" hidden="1" x14ac:dyDescent="0.2">
      <c r="A487" t="str">
        <f>'Inserção até 2020'!A487</f>
        <v>Dissertação</v>
      </c>
      <c r="B487" s="98" t="str">
        <f>'Inserção até 2020'!B487</f>
        <v>xx/xx/1978</v>
      </c>
      <c r="C487">
        <f>'Inserção até 2020'!C487</f>
        <v>0</v>
      </c>
      <c r="D487" s="97">
        <f>'Inserção até 2020'!D487</f>
        <v>0</v>
      </c>
      <c r="E487" t="str">
        <f>'Inserção até 2020'!E487</f>
        <v>Rubens de Oliveira Barbosa</v>
      </c>
      <c r="F487" t="str">
        <f>'Inserção até 2020'!F487</f>
        <v>Jeziel Cardoso Freire</v>
      </c>
      <c r="G487" t="str">
        <f>'Inserção até 2020'!G487</f>
        <v>Sem informação pós-defesa</v>
      </c>
      <c r="H487">
        <f>'Inserção até 2020'!H487</f>
        <v>0</v>
      </c>
      <c r="I487">
        <f>'Inserção até 2020'!I487</f>
        <v>0</v>
      </c>
      <c r="J487">
        <f>'Inserção até 2020'!J487</f>
        <v>0</v>
      </c>
      <c r="K487" t="str">
        <f>'Inserção até 2020'!K487</f>
        <v>SEM LATTES</v>
      </c>
      <c r="L487">
        <f>'Inserção até 2020'!L487</f>
        <v>0</v>
      </c>
      <c r="M487" s="97" t="str">
        <f>'Inserção até 2020'!M487</f>
        <v>sem Lattes</v>
      </c>
      <c r="N487">
        <f>'Inserção até 2020'!N487</f>
        <v>0</v>
      </c>
    </row>
    <row r="488" spans="1:14" hidden="1" x14ac:dyDescent="0.2">
      <c r="A488" t="str">
        <f>'Inserção até 2020'!A488</f>
        <v>Dissertação</v>
      </c>
      <c r="B488" s="98">
        <f>'Inserção até 2020'!B488</f>
        <v>37195</v>
      </c>
      <c r="C488">
        <f>'Inserção até 2020'!C488</f>
        <v>0</v>
      </c>
      <c r="D488" s="97">
        <f>'Inserção até 2020'!D488</f>
        <v>0</v>
      </c>
      <c r="E488" t="str">
        <f>'Inserção até 2020'!E488</f>
        <v>Rubens Ribeiro da Silva</v>
      </c>
      <c r="F488" t="str">
        <f>'Inserção até 2020'!F488</f>
        <v>Marx Leandro Naves Silva</v>
      </c>
      <c r="G488" t="str">
        <f>'Inserção até 2020'!G488</f>
        <v xml:space="preserve">Docente </v>
      </c>
      <c r="H488" t="str">
        <f>'Inserção até 2020'!H488</f>
        <v>Universidade Federal do Tocantins</v>
      </c>
      <c r="I488" t="str">
        <f>'Inserção até 2020'!I488</f>
        <v>UFT</v>
      </c>
      <c r="J488" t="str">
        <f>'Inserção até 2020'!J488</f>
        <v>Pública</v>
      </c>
      <c r="K488">
        <f>'Inserção até 2020'!K488</f>
        <v>0</v>
      </c>
      <c r="L488">
        <f>'Inserção até 2020'!L488</f>
        <v>0</v>
      </c>
      <c r="M488" s="97">
        <f>'Inserção até 2020'!M488</f>
        <v>43864</v>
      </c>
      <c r="N488">
        <f>'Inserção até 2020'!N488</f>
        <v>0</v>
      </c>
    </row>
    <row r="489" spans="1:14" hidden="1" x14ac:dyDescent="0.2">
      <c r="A489" t="str">
        <f>'Inserção até 2020'!A489</f>
        <v>Dissertação</v>
      </c>
      <c r="B489" s="98">
        <f>'Inserção até 2020'!B489</f>
        <v>42972</v>
      </c>
      <c r="C489">
        <f>'Inserção até 2020'!C489</f>
        <v>0</v>
      </c>
      <c r="D489" s="97">
        <f>'Inserção até 2020'!D489</f>
        <v>0</v>
      </c>
      <c r="E489" t="str">
        <f>'Inserção até 2020'!E489</f>
        <v>Rubio Rodrigues dos Santos</v>
      </c>
      <c r="F489" t="str">
        <f>'Inserção até 2020'!F489</f>
        <v>Douglas Ramos Guelfi Silva</v>
      </c>
      <c r="G489" t="str">
        <f>'Inserção até 2020'!G489</f>
        <v>Sem informação pós-defesa</v>
      </c>
      <c r="H489">
        <f>'Inserção até 2020'!H489</f>
        <v>0</v>
      </c>
      <c r="I489">
        <f>'Inserção até 2020'!I489</f>
        <v>0</v>
      </c>
      <c r="J489">
        <f>'Inserção até 2020'!J489</f>
        <v>0</v>
      </c>
      <c r="K489" t="str">
        <f>'Inserção até 2020'!K489</f>
        <v>? Sem informação após defesa</v>
      </c>
      <c r="L489">
        <f>'Inserção até 2020'!L489</f>
        <v>0</v>
      </c>
      <c r="M489" s="97">
        <f>'Inserção até 2020'!M489</f>
        <v>42830</v>
      </c>
      <c r="N489" t="str">
        <f>'Inserção até 2020'!N489</f>
        <v>http://lattes.cnpq.br/7393368260938898</v>
      </c>
    </row>
    <row r="490" spans="1:14" hidden="1" x14ac:dyDescent="0.2">
      <c r="A490" t="str">
        <f>'Inserção até 2020'!A490</f>
        <v>Dissertação</v>
      </c>
      <c r="B490" s="98">
        <f>'Inserção até 2020'!B490</f>
        <v>32253</v>
      </c>
      <c r="C490">
        <f>'Inserção até 2020'!C490</f>
        <v>0</v>
      </c>
      <c r="D490" s="97">
        <f>'Inserção até 2020'!D490</f>
        <v>0</v>
      </c>
      <c r="E490" t="str">
        <f>'Inserção até 2020'!E490</f>
        <v>Ruth Esneida Olaya Huertas</v>
      </c>
      <c r="F490" t="str">
        <f>'Inserção até 2020'!F490</f>
        <v>Geraldo Aparecido de Aquino Guedes</v>
      </c>
      <c r="G490" t="str">
        <f>'Inserção até 2020'!G490</f>
        <v xml:space="preserve">Docente </v>
      </c>
      <c r="H490" t="str">
        <f>'Inserção até 2020'!H490</f>
        <v>Universidad Nacional de Colombia</v>
      </c>
      <c r="I490" t="str">
        <f>'Inserção até 2020'!I490</f>
        <v>UNAL</v>
      </c>
      <c r="J490" t="str">
        <f>'Inserção até 2020'!J490</f>
        <v>Pública</v>
      </c>
      <c r="K490" t="str">
        <f>'Inserção até 2020'!K490</f>
        <v>sede Palmira</v>
      </c>
      <c r="L490">
        <f>'Inserção até 2020'!L490</f>
        <v>0</v>
      </c>
      <c r="M490" s="97" t="str">
        <f>'Inserção até 2020'!M490</f>
        <v>sem Lattes</v>
      </c>
      <c r="N490">
        <f>'Inserção até 2020'!N490</f>
        <v>0</v>
      </c>
    </row>
    <row r="491" spans="1:14" hidden="1" x14ac:dyDescent="0.2">
      <c r="A491">
        <f>'Inserção até 2020'!A491</f>
        <v>0</v>
      </c>
      <c r="B491" s="98">
        <f>'Inserção até 2020'!B491</f>
        <v>0</v>
      </c>
      <c r="C491" t="str">
        <f>'Inserção até 2020'!C491</f>
        <v>Tese</v>
      </c>
      <c r="D491" s="97">
        <f>'Inserção até 2020'!D491</f>
        <v>36238</v>
      </c>
      <c r="E491" t="str">
        <f>'Inserção até 2020'!E491</f>
        <v>Ruy Carvalho</v>
      </c>
      <c r="F491" t="str">
        <f>'Inserção até 2020'!F491</f>
        <v>Antonio Eduardo Furtini Neto</v>
      </c>
      <c r="G491" t="str">
        <f>'Inserção até 2020'!G491</f>
        <v xml:space="preserve">Docente </v>
      </c>
      <c r="H491" t="str">
        <f>'Inserção até 2020'!H491</f>
        <v>Universidade Federal de Lavras</v>
      </c>
      <c r="I491" t="str">
        <f>'Inserção até 2020'!I491</f>
        <v>UFLA</v>
      </c>
      <c r="J491" t="str">
        <f>'Inserção até 2020'!J491</f>
        <v>Pública</v>
      </c>
      <c r="K491">
        <f>'Inserção até 2020'!K491</f>
        <v>0</v>
      </c>
      <c r="L491">
        <f>'Inserção até 2020'!L491</f>
        <v>0</v>
      </c>
      <c r="M491" s="97">
        <f>'Inserção até 2020'!M491</f>
        <v>42590</v>
      </c>
      <c r="N491">
        <f>'Inserção até 2020'!N491</f>
        <v>0</v>
      </c>
    </row>
    <row r="492" spans="1:14" hidden="1" x14ac:dyDescent="0.2">
      <c r="A492" t="str">
        <f>'Inserção até 2020'!A492</f>
        <v>Dissertação</v>
      </c>
      <c r="B492" s="98">
        <f>'Inserção até 2020'!B492</f>
        <v>42213</v>
      </c>
      <c r="C492">
        <f>'Inserção até 2020'!C492</f>
        <v>0</v>
      </c>
      <c r="D492" s="97">
        <f>'Inserção até 2020'!D492</f>
        <v>0</v>
      </c>
      <c r="E492" t="str">
        <f>'Inserção até 2020'!E492</f>
        <v>Sabrina Thereza dos Santos Torqueti</v>
      </c>
      <c r="F492" t="str">
        <f>'Inserção até 2020'!F492</f>
        <v>José Maria de Lima</v>
      </c>
      <c r="G492" t="str">
        <f>'Inserção até 2020'!G492</f>
        <v>Fora da área</v>
      </c>
      <c r="H492">
        <f>'Inserção até 2020'!H492</f>
        <v>0</v>
      </c>
      <c r="I492">
        <f>'Inserção até 2020'!I492</f>
        <v>0</v>
      </c>
      <c r="J492" t="str">
        <f>'Inserção até 2020'!J492</f>
        <v>Vendedora/Comércio</v>
      </c>
      <c r="K492" t="str">
        <f>'Inserção até 2020'!K492</f>
        <v>Fora da área - Vendedora/Comércio</v>
      </c>
      <c r="L492">
        <f>'Inserção até 2020'!L492</f>
        <v>0</v>
      </c>
      <c r="M492" s="97" t="str">
        <f>'Inserção até 2020'!M492</f>
        <v>18/10/2016</v>
      </c>
      <c r="N492" t="str">
        <f>'Inserção até 2020'!N492</f>
        <v>http://lattes.cnpq.br/7675220715238162</v>
      </c>
    </row>
    <row r="493" spans="1:14" x14ac:dyDescent="0.2">
      <c r="A493" t="str">
        <f>'Inserção até 2020'!A493</f>
        <v>Dissertação</v>
      </c>
      <c r="B493" s="98">
        <f>'Inserção até 2020'!B493</f>
        <v>41333</v>
      </c>
      <c r="C493">
        <f>'Inserção até 2020'!C493</f>
        <v>0</v>
      </c>
      <c r="D493" s="97">
        <f>'Inserção até 2020'!D493</f>
        <v>0</v>
      </c>
      <c r="E493" t="str">
        <f>'Inserção até 2020'!E493</f>
        <v>Samara Andrade Carvalho</v>
      </c>
      <c r="F493" t="str">
        <f>'Inserção até 2020'!F493</f>
        <v>José Maria de Lima</v>
      </c>
      <c r="G493" t="str">
        <f>'Inserção até 2020'!G493</f>
        <v>Funcionalismo Público</v>
      </c>
      <c r="H493" t="str">
        <f>'Inserção até 2020'!H493</f>
        <v>Universidade Federal de Lavras</v>
      </c>
      <c r="I493" t="str">
        <f>'Inserção até 2020'!I493</f>
        <v>UFLA</v>
      </c>
      <c r="J493" t="str">
        <f>'Inserção até 2020'!J493</f>
        <v>Servidor Público</v>
      </c>
      <c r="K493">
        <f>'Inserção até 2020'!K493</f>
        <v>0</v>
      </c>
      <c r="L493" t="str">
        <f>'Inserção até 2020'!L493</f>
        <v>AUTARQUIAS FEDERAIS/ESTADUAIS</v>
      </c>
      <c r="M493" s="97" t="str">
        <f>'Inserção até 2020'!M493</f>
        <v>15/02/2019</v>
      </c>
      <c r="N493" t="str">
        <f>'Inserção até 2020'!N493</f>
        <v>http://lattes.cnpq.br/2256337748093294</v>
      </c>
    </row>
    <row r="494" spans="1:14" hidden="1" x14ac:dyDescent="0.2">
      <c r="A494" t="str">
        <f>'Inserção até 2020'!A494</f>
        <v>Dissertação</v>
      </c>
      <c r="B494" s="98">
        <f>'Inserção até 2020'!B494</f>
        <v>42062</v>
      </c>
      <c r="C494" t="str">
        <f>'Inserção até 2020'!C494</f>
        <v>Tese</v>
      </c>
      <c r="D494" s="97">
        <f>'Inserção até 2020'!D494</f>
        <v>43269</v>
      </c>
      <c r="E494" t="str">
        <f>'Inserção até 2020'!E494</f>
        <v>Samara Martins Barbosa</v>
      </c>
      <c r="F494" t="str">
        <f>'Inserção até 2020'!F494</f>
        <v>Geraldo César de Oliveira</v>
      </c>
      <c r="G494" t="str">
        <f>'Inserção até 2020'!G494</f>
        <v>Pós-doutorado</v>
      </c>
      <c r="H494" t="str">
        <f>'Inserção até 2020'!H494</f>
        <v>Universidade Estadual Paulista em Franca</v>
      </c>
      <c r="I494" t="str">
        <f>'Inserção até 2020'!I494</f>
        <v>UNESP</v>
      </c>
      <c r="J494" t="str">
        <f>'Inserção até 2020'!J494</f>
        <v>FCAV</v>
      </c>
      <c r="K494">
        <f>'Inserção até 2020'!K494</f>
        <v>0</v>
      </c>
      <c r="L494">
        <f>'Inserção até 2020'!L494</f>
        <v>0</v>
      </c>
      <c r="M494" s="97">
        <f>'Inserção até 2020'!M494</f>
        <v>44260</v>
      </c>
      <c r="N494" t="str">
        <f>'Inserção até 2020'!N494</f>
        <v>http://lattes.cnpq.br/2325394325909781</v>
      </c>
    </row>
    <row r="495" spans="1:14" hidden="1" x14ac:dyDescent="0.2">
      <c r="A495">
        <f>'Inserção até 2020'!A495</f>
        <v>0</v>
      </c>
      <c r="B495" s="98">
        <f>'Inserção até 2020'!B495</f>
        <v>0</v>
      </c>
      <c r="C495" t="str">
        <f>'Inserção até 2020'!C495</f>
        <v>Tese</v>
      </c>
      <c r="D495" s="97">
        <f>'Inserção até 2020'!D495</f>
        <v>39505</v>
      </c>
      <c r="E495" t="str">
        <f>'Inserção até 2020'!E495</f>
        <v>Sandro Manuel Carmelino Hurtado</v>
      </c>
      <c r="F495" t="str">
        <f>'Inserção até 2020'!F495</f>
        <v>Carlos Alberto Silva</v>
      </c>
      <c r="G495" t="str">
        <f>'Inserção até 2020'!G495</f>
        <v xml:space="preserve">Docente </v>
      </c>
      <c r="H495" t="str">
        <f>'Inserção até 2020'!H495</f>
        <v>Universidade Federal de Uberlândia</v>
      </c>
      <c r="I495" t="str">
        <f>'Inserção até 2020'!I495</f>
        <v>UFU</v>
      </c>
      <c r="J495" t="str">
        <f>'Inserção até 2020'!J495</f>
        <v>Pública</v>
      </c>
      <c r="K495">
        <f>'Inserção até 2020'!K495</f>
        <v>0</v>
      </c>
      <c r="L495">
        <f>'Inserção até 2020'!L495</f>
        <v>0</v>
      </c>
      <c r="M495" s="97">
        <f>'Inserção até 2020'!M495</f>
        <v>43536</v>
      </c>
      <c r="N495">
        <f>'Inserção até 2020'!N495</f>
        <v>0</v>
      </c>
    </row>
    <row r="496" spans="1:14" hidden="1" x14ac:dyDescent="0.2">
      <c r="A496" t="str">
        <f>'Inserção até 2020'!A496</f>
        <v>Dissertação</v>
      </c>
      <c r="B496" s="98">
        <f>'Inserção até 2020'!B496</f>
        <v>43504</v>
      </c>
      <c r="C496">
        <f>'Inserção até 2020'!C496</f>
        <v>0</v>
      </c>
      <c r="D496" s="97">
        <f>'Inserção até 2020'!D496</f>
        <v>0</v>
      </c>
      <c r="E496" t="str">
        <f>'Inserção até 2020'!E496</f>
        <v>Sara Dantas Rosa</v>
      </c>
      <c r="F496" t="str">
        <f>'Inserção até 2020'!F496</f>
        <v>Carlos Alberto Silva</v>
      </c>
      <c r="G496" t="str">
        <f>'Inserção até 2020'!G496</f>
        <v xml:space="preserve">Docente </v>
      </c>
      <c r="H496" t="str">
        <f>'Inserção até 2020'!H496</f>
        <v>Universidade de Brasília</v>
      </c>
      <c r="I496" t="str">
        <f>'Inserção até 2020'!I496</f>
        <v>UnB</v>
      </c>
      <c r="J496" t="str">
        <f>'Inserção até 2020'!J496</f>
        <v>Pública</v>
      </c>
      <c r="K496" t="str">
        <f>'Inserção até 2020'!K496</f>
        <v xml:space="preserve">Professor Sustituto </v>
      </c>
      <c r="L496">
        <f>'Inserção até 2020'!L496</f>
        <v>0</v>
      </c>
      <c r="M496" s="97">
        <f>'Inserção até 2020'!M496</f>
        <v>43893</v>
      </c>
      <c r="N496" t="str">
        <f>'Inserção até 2020'!N496</f>
        <v>http://lattes.cnpq.br/5599152807974153</v>
      </c>
    </row>
    <row r="497" spans="1:14" hidden="1" x14ac:dyDescent="0.2">
      <c r="A497" t="str">
        <f>'Inserção até 2020'!A497</f>
        <v>Dissertação</v>
      </c>
      <c r="B497" s="98">
        <f>'Inserção até 2020'!B497</f>
        <v>38387</v>
      </c>
      <c r="C497">
        <f>'Inserção até 2020'!C497</f>
        <v>0</v>
      </c>
      <c r="D497" s="97">
        <f>'Inserção até 2020'!D497</f>
        <v>0</v>
      </c>
      <c r="E497" t="str">
        <f>'Inserção até 2020'!E497</f>
        <v>Sayonara Andrade do Couto Moreno</v>
      </c>
      <c r="F497" t="str">
        <f>'Inserção até 2020'!F497</f>
        <v>José Maria de Lima</v>
      </c>
      <c r="G497" t="str">
        <f>'Inserção até 2020'!G497</f>
        <v xml:space="preserve">Docente </v>
      </c>
      <c r="H497" t="str">
        <f>'Inserção até 2020'!H497</f>
        <v>Universidade Federal de Mato Grosso</v>
      </c>
      <c r="I497" t="str">
        <f>'Inserção até 2020'!I497</f>
        <v>UFMT</v>
      </c>
      <c r="J497" t="str">
        <f>'Inserção até 2020'!J497</f>
        <v>Pública</v>
      </c>
      <c r="K497">
        <f>'Inserção até 2020'!K497</f>
        <v>0</v>
      </c>
      <c r="L497">
        <f>'Inserção até 2020'!L497</f>
        <v>0</v>
      </c>
      <c r="M497" s="97">
        <f>'Inserção até 2020'!M497</f>
        <v>44107</v>
      </c>
      <c r="N497">
        <f>'Inserção até 2020'!N497</f>
        <v>0</v>
      </c>
    </row>
    <row r="498" spans="1:14" hidden="1" x14ac:dyDescent="0.2">
      <c r="A498" t="str">
        <f>'Inserção até 2020'!A498</f>
        <v>Dissertação</v>
      </c>
      <c r="B498" s="98">
        <f>'Inserção até 2020'!B498</f>
        <v>36955</v>
      </c>
      <c r="C498" t="str">
        <f>'Inserção até 2020'!C498</f>
        <v>Tese</v>
      </c>
      <c r="D498" s="97">
        <f>'Inserção até 2020'!D498</f>
        <v>38433</v>
      </c>
      <c r="E498" t="str">
        <f>'Inserção até 2020'!E498</f>
        <v>Sérgio Gualberto Martins</v>
      </c>
      <c r="F498" t="str">
        <f>'Inserção até 2020'!F498</f>
        <v>Marx Leandro Naves Silva/Marx Leandro Naves Silva</v>
      </c>
      <c r="G498" t="str">
        <f>'Inserção até 2020'!G498</f>
        <v xml:space="preserve">Docente </v>
      </c>
      <c r="H498" t="str">
        <f>'Inserção até 2020'!H498</f>
        <v>Universidade Federal de São João del-Rei</v>
      </c>
      <c r="I498" t="str">
        <f>'Inserção até 2020'!I498</f>
        <v>UFSJ</v>
      </c>
      <c r="J498" t="str">
        <f>'Inserção até 2020'!J498</f>
        <v>Pública</v>
      </c>
      <c r="K498">
        <f>'Inserção até 2020'!K498</f>
        <v>0</v>
      </c>
      <c r="L498">
        <f>'Inserção até 2020'!L498</f>
        <v>0</v>
      </c>
      <c r="M498" s="97" t="str">
        <f>'Inserção até 2020'!M498</f>
        <v>22/02/2020</v>
      </c>
      <c r="N498">
        <f>'Inserção até 2020'!N498</f>
        <v>0</v>
      </c>
    </row>
    <row r="499" spans="1:14" hidden="1" x14ac:dyDescent="0.2">
      <c r="A499" t="str">
        <f>'Inserção até 2020'!A499</f>
        <v>Dissertação</v>
      </c>
      <c r="B499" s="98">
        <f>'Inserção até 2020'!B499</f>
        <v>41849</v>
      </c>
      <c r="C499" t="str">
        <f>'Inserção até 2020'!C499</f>
        <v>Tese</v>
      </c>
      <c r="D499" s="97">
        <f>'Inserção até 2020'!D499</f>
        <v>42510</v>
      </c>
      <c r="E499" t="str">
        <f>'Inserção até 2020'!E499</f>
        <v>Sergio Henrique Godinho Silva</v>
      </c>
      <c r="F499" t="str">
        <f>'Inserção até 2020'!F499</f>
        <v>Nilton Curi/Nilton Curi</v>
      </c>
      <c r="G499" t="str">
        <f>'Inserção até 2020'!G499</f>
        <v xml:space="preserve">Docente </v>
      </c>
      <c r="H499" t="str">
        <f>'Inserção até 2020'!H499</f>
        <v>Universidade Federal de Lavras</v>
      </c>
      <c r="I499" t="str">
        <f>'Inserção até 2020'!I499</f>
        <v>UFLA</v>
      </c>
      <c r="J499" t="str">
        <f>'Inserção até 2020'!J499</f>
        <v>Pública</v>
      </c>
      <c r="K499">
        <f>'Inserção até 2020'!K499</f>
        <v>0</v>
      </c>
      <c r="L499">
        <f>'Inserção até 2020'!L499</f>
        <v>0</v>
      </c>
      <c r="M499" s="97" t="str">
        <f>'Inserção até 2020'!M499</f>
        <v>20/04/2021</v>
      </c>
      <c r="N499" t="str">
        <f>'Inserção até 2020'!N499</f>
        <v>http://lattes.cnpq.br/2261126609607464</v>
      </c>
    </row>
    <row r="500" spans="1:14" hidden="1" x14ac:dyDescent="0.2">
      <c r="A500">
        <f>'Inserção até 2020'!A500</f>
        <v>0</v>
      </c>
      <c r="B500" s="98">
        <f>'Inserção até 2020'!B500</f>
        <v>0</v>
      </c>
      <c r="C500" t="str">
        <f>'Inserção até 2020'!C500</f>
        <v>Tese</v>
      </c>
      <c r="D500" s="97">
        <f>'Inserção até 2020'!D500</f>
        <v>39909</v>
      </c>
      <c r="E500" t="str">
        <f>'Inserção até 2020'!E500</f>
        <v>Sheila Isabel do Carmo Pinto</v>
      </c>
      <c r="F500" t="str">
        <f>'Inserção até 2020'!F500</f>
        <v>Antonio Eduardo Furtini Neto</v>
      </c>
      <c r="G500" t="str">
        <f>'Inserção até 2020'!G500</f>
        <v xml:space="preserve">Docente </v>
      </c>
      <c r="H500" t="str">
        <f>'Inserção até 2020'!H500</f>
        <v>Instituto Federal de Educação, Ciência e Tecnologia de Minas Gerais</v>
      </c>
      <c r="I500" t="str">
        <f>'Inserção até 2020'!I500</f>
        <v xml:space="preserve">IFMG </v>
      </c>
      <c r="J500" t="str">
        <f>'Inserção até 2020'!J500</f>
        <v>Pública</v>
      </c>
      <c r="K500">
        <f>'Inserção até 2020'!K500</f>
        <v>0</v>
      </c>
      <c r="L500">
        <f>'Inserção até 2020'!L500</f>
        <v>0</v>
      </c>
      <c r="M500" s="97">
        <f>'Inserção até 2020'!M500</f>
        <v>43971</v>
      </c>
      <c r="N500" t="str">
        <f>'Inserção até 2020'!N500</f>
        <v>http://lattes.cnpq.br/7496649581948459</v>
      </c>
    </row>
    <row r="501" spans="1:14" hidden="1" x14ac:dyDescent="0.2">
      <c r="A501" t="str">
        <f>'Inserção até 2020'!A501</f>
        <v>Dissertação</v>
      </c>
      <c r="B501" s="98">
        <f>'Inserção até 2020'!B501</f>
        <v>41873</v>
      </c>
      <c r="C501">
        <f>'Inserção até 2020'!C501</f>
        <v>0</v>
      </c>
      <c r="D501" s="97">
        <f>'Inserção até 2020'!D501</f>
        <v>0</v>
      </c>
      <c r="E501" t="str">
        <f>'Inserção até 2020'!E501</f>
        <v>Silas de Oliveira Lavarini Calazans</v>
      </c>
      <c r="F501" t="str">
        <f>'Inserção até 2020'!F501</f>
        <v>Carlos Alberto Silva</v>
      </c>
      <c r="G501" t="str">
        <f>'Inserção até 2020'!G501</f>
        <v>Sem informação pós-defesa</v>
      </c>
      <c r="H501">
        <f>'Inserção até 2020'!H501</f>
        <v>0</v>
      </c>
      <c r="I501">
        <f>'Inserção até 2020'!I501</f>
        <v>0</v>
      </c>
      <c r="J501">
        <f>'Inserção até 2020'!J501</f>
        <v>0</v>
      </c>
      <c r="K501" t="str">
        <f>'Inserção até 2020'!K501</f>
        <v>? Sem informação após defesa</v>
      </c>
      <c r="L501">
        <f>'Inserção até 2020'!L501</f>
        <v>0</v>
      </c>
      <c r="M501" s="97">
        <f>'Inserção até 2020'!M501</f>
        <v>41954</v>
      </c>
      <c r="N501" t="str">
        <f>'Inserção até 2020'!N501</f>
        <v>http://lattes.cnpq.br/8154869438873046</v>
      </c>
    </row>
    <row r="502" spans="1:14" hidden="1" x14ac:dyDescent="0.2">
      <c r="A502">
        <f>'Inserção até 2020'!A502</f>
        <v>0</v>
      </c>
      <c r="B502" s="98">
        <f>'Inserção até 2020'!B502</f>
        <v>0</v>
      </c>
      <c r="C502" t="str">
        <f>'Inserção até 2020'!C502</f>
        <v>Tese</v>
      </c>
      <c r="D502" s="97">
        <f>'Inserção até 2020'!D502</f>
        <v>38804</v>
      </c>
      <c r="E502" t="str">
        <f>'Inserção até 2020'!E502</f>
        <v>Silvana da Silva</v>
      </c>
      <c r="F502" t="str">
        <f>'Inserção até 2020'!F502</f>
        <v>José Oswaldo Siqueira</v>
      </c>
      <c r="G502" t="str">
        <f>'Inserção até 2020'!G502</f>
        <v xml:space="preserve">Docente </v>
      </c>
      <c r="H502" t="str">
        <f>'Inserção até 2020'!H502</f>
        <v>Instituto Federal de Educação, Ciência e Tecnologia do Sudeste de Minas Gerais</v>
      </c>
      <c r="I502" t="str">
        <f>'Inserção até 2020'!I502</f>
        <v>IFSUDESTEMG</v>
      </c>
      <c r="J502" t="str">
        <f>'Inserção até 2020'!J502</f>
        <v>Pública</v>
      </c>
      <c r="K502" t="str">
        <f>'Inserção até 2020'!K502</f>
        <v>Docente U IFET - MG</v>
      </c>
      <c r="L502">
        <f>'Inserção até 2020'!L502</f>
        <v>0</v>
      </c>
      <c r="M502" s="97">
        <f>'Inserção até 2020'!M502</f>
        <v>44286</v>
      </c>
      <c r="N502" t="str">
        <f>'Inserção até 2020'!N502</f>
        <v>http://lattes.cnpq.br/1355456287290711</v>
      </c>
    </row>
    <row r="503" spans="1:14" x14ac:dyDescent="0.2">
      <c r="A503" t="str">
        <f>'Inserção até 2020'!A503</f>
        <v>Dissertação</v>
      </c>
      <c r="B503" s="98">
        <f>'Inserção até 2020'!B503</f>
        <v>39293</v>
      </c>
      <c r="C503" t="str">
        <f>'Inserção até 2020'!C503</f>
        <v>Tese</v>
      </c>
      <c r="D503" s="97">
        <f>'Inserção até 2020'!D503</f>
        <v>40598</v>
      </c>
      <c r="E503" t="str">
        <f>'Inserção até 2020'!E503</f>
        <v>Silvio Junio Ramos</v>
      </c>
      <c r="F503" t="str">
        <f>'Inserção até 2020'!F503</f>
        <v>Valdemar Faquin/Valdemar Faquin</v>
      </c>
      <c r="G503" t="str">
        <f>'Inserção até 2020'!G503</f>
        <v>Funcionalismo Privado</v>
      </c>
      <c r="H503" t="str">
        <f>'Inserção até 2020'!H503</f>
        <v>Instituto Tecnológico Vale</v>
      </c>
      <c r="I503" t="str">
        <f>'Inserção até 2020'!I503</f>
        <v>ITV</v>
      </c>
      <c r="J503" t="str">
        <f>'Inserção até 2020'!J503</f>
        <v>Pesquisador</v>
      </c>
      <c r="K503">
        <f>'Inserção até 2020'!K503</f>
        <v>0</v>
      </c>
      <c r="L503">
        <f>'Inserção até 2020'!L503</f>
        <v>0</v>
      </c>
      <c r="M503" s="97">
        <f>'Inserção até 2020'!M503</f>
        <v>44280</v>
      </c>
      <c r="N503" t="str">
        <f>'Inserção até 2020'!N503</f>
        <v>http://lattes.cnpq.br/9652943228276515</v>
      </c>
    </row>
    <row r="504" spans="1:14" x14ac:dyDescent="0.2">
      <c r="A504" t="str">
        <f>'Inserção até 2020'!A504</f>
        <v>Dissertação</v>
      </c>
      <c r="B504" s="98">
        <f>'Inserção até 2020'!B504</f>
        <v>34932</v>
      </c>
      <c r="C504">
        <f>'Inserção até 2020'!C504</f>
        <v>0</v>
      </c>
      <c r="D504" s="97">
        <f>'Inserção até 2020'!D504</f>
        <v>0</v>
      </c>
      <c r="E504" t="str">
        <f>'Inserção até 2020'!E504</f>
        <v>Silvio Túlio Spera</v>
      </c>
      <c r="F504" t="str">
        <f>'Inserção até 2020'!F504</f>
        <v>Mozart Martins Ferreira</v>
      </c>
      <c r="G504" t="str">
        <f>'Inserção até 2020'!G504</f>
        <v>Funcionalismo Público</v>
      </c>
      <c r="H504" t="str">
        <f>'Inserção até 2020'!H504</f>
        <v>Empresa Brasileira de Pesquisa Agropecuária</v>
      </c>
      <c r="I504" t="str">
        <f>'Inserção até 2020'!I504</f>
        <v>EMBRAPA</v>
      </c>
      <c r="J504" t="str">
        <f>'Inserção até 2020'!J504</f>
        <v>Pesquisador</v>
      </c>
      <c r="K504" t="str">
        <f>'Inserção até 2020'!K504</f>
        <v>Agrossilvipastoril</v>
      </c>
      <c r="L504" t="str">
        <f>'Inserção até 2020'!L504</f>
        <v>AUTARQUIAS FEDERAIS/ESTADUAIS</v>
      </c>
      <c r="M504" s="97">
        <f>'Inserção até 2020'!M504</f>
        <v>44168</v>
      </c>
      <c r="N504">
        <f>'Inserção até 2020'!N504</f>
        <v>0</v>
      </c>
    </row>
    <row r="505" spans="1:14" x14ac:dyDescent="0.2">
      <c r="A505" t="str">
        <f>'Inserção até 2020'!A505</f>
        <v>Dissertação</v>
      </c>
      <c r="B505" s="98" t="str">
        <f>'Inserção até 2020'!B505</f>
        <v>xx/xx/1984</v>
      </c>
      <c r="C505">
        <f>'Inserção até 2020'!C505</f>
        <v>0</v>
      </c>
      <c r="D505" s="97">
        <f>'Inserção até 2020'!D505</f>
        <v>0</v>
      </c>
      <c r="E505" t="str">
        <f>'Inserção até 2020'!E505</f>
        <v>Sônia Maria Botelho</v>
      </c>
      <c r="F505" t="str">
        <f>'Inserção até 2020'!F505</f>
        <v>João Batista Soares da Silva</v>
      </c>
      <c r="G505" t="str">
        <f>'Inserção até 2020'!G505</f>
        <v>Funcionalismo Público</v>
      </c>
      <c r="H505" t="str">
        <f>'Inserção até 2020'!H505</f>
        <v>Empresa Brasileira de Pesquisa Agropecuária</v>
      </c>
      <c r="I505" t="str">
        <f>'Inserção até 2020'!I505</f>
        <v>EMBRAPA</v>
      </c>
      <c r="J505" t="str">
        <f>'Inserção até 2020'!J505</f>
        <v>Pesquisador</v>
      </c>
      <c r="K505" t="str">
        <f>'Inserção até 2020'!K505</f>
        <v>Amazônia Oriental</v>
      </c>
      <c r="L505" t="str">
        <f>'Inserção até 2020'!L505</f>
        <v>AUTARQUIAS FEDERAIS/ESTADUAIS</v>
      </c>
      <c r="M505" s="97" t="str">
        <f>'Inserção até 2020'!M505</f>
        <v>27/07/2018</v>
      </c>
      <c r="N505">
        <f>'Inserção até 2020'!N505</f>
        <v>0</v>
      </c>
    </row>
    <row r="506" spans="1:14" x14ac:dyDescent="0.2">
      <c r="A506" t="str">
        <f>'Inserção até 2020'!A506</f>
        <v>Dissertação</v>
      </c>
      <c r="B506" s="98" t="str">
        <f>'Inserção até 2020'!B506</f>
        <v>xx/xx/1983</v>
      </c>
      <c r="C506">
        <f>'Inserção até 2020'!C506</f>
        <v>0</v>
      </c>
      <c r="D506" s="97">
        <f>'Inserção até 2020'!D506</f>
        <v>0</v>
      </c>
      <c r="E506" t="str">
        <f>'Inserção até 2020'!E506</f>
        <v>Sônia Sena Alfaia</v>
      </c>
      <c r="F506" t="str">
        <f>'Inserção até 2020'!F506</f>
        <v>Francisco Dias Nogueira</v>
      </c>
      <c r="G506" t="str">
        <f>'Inserção até 2020'!G506</f>
        <v>Funcionalismo Público</v>
      </c>
      <c r="H506" t="str">
        <f>'Inserção até 2020'!H506</f>
        <v>Instituto Nacional de Pesquisas da Amazônia</v>
      </c>
      <c r="I506" t="str">
        <f>'Inserção até 2020'!I506</f>
        <v>INPA</v>
      </c>
      <c r="J506" t="str">
        <f>'Inserção até 2020'!J506</f>
        <v>Pesquisador</v>
      </c>
      <c r="K506">
        <f>'Inserção até 2020'!K506</f>
        <v>0</v>
      </c>
      <c r="L506" t="str">
        <f>'Inserção até 2020'!L506</f>
        <v>OUTROS ÓRGÃOS GOVERNAMENTAIS VINCULADOS A MINISTÉRIOS</v>
      </c>
      <c r="M506" s="97" t="str">
        <f>'Inserção até 2020'!M506</f>
        <v>19/08/2019</v>
      </c>
      <c r="N506">
        <f>'Inserção até 2020'!N506</f>
        <v>0</v>
      </c>
    </row>
    <row r="507" spans="1:14" hidden="1" x14ac:dyDescent="0.2">
      <c r="A507" t="str">
        <f>'Inserção até 2020'!A507</f>
        <v>Dissertação</v>
      </c>
      <c r="B507" s="98">
        <f>'Inserção até 2020'!B507</f>
        <v>42058</v>
      </c>
      <c r="C507" t="str">
        <f>'Inserção até 2020'!C507</f>
        <v>Tese</v>
      </c>
      <c r="D507" s="97">
        <f>'Inserção até 2020'!D507</f>
        <v>43524</v>
      </c>
      <c r="E507" t="str">
        <f>'Inserção até 2020'!E507</f>
        <v>Soraya Marx Bamberg</v>
      </c>
      <c r="F507" t="str">
        <f>'Inserção até 2020'!F507</f>
        <v>Jose Oswaldo Siqueira</v>
      </c>
      <c r="G507" t="str">
        <f>'Inserção até 2020'!G507</f>
        <v>Sem informação pós-defesa</v>
      </c>
      <c r="H507">
        <f>'Inserção até 2020'!H507</f>
        <v>0</v>
      </c>
      <c r="I507">
        <f>'Inserção até 2020'!I507</f>
        <v>0</v>
      </c>
      <c r="J507">
        <f>'Inserção até 2020'!J507</f>
        <v>0</v>
      </c>
      <c r="K507" t="str">
        <f>'Inserção até 2020'!K507</f>
        <v>Sem informação</v>
      </c>
      <c r="L507">
        <f>'Inserção até 2020'!L507</f>
        <v>0</v>
      </c>
      <c r="M507" s="97">
        <f>'Inserção até 2020'!M507</f>
        <v>44216</v>
      </c>
      <c r="N507" t="str">
        <f>'Inserção até 2020'!N507</f>
        <v>http://lattes.cnpq.br/3935985623511783</v>
      </c>
    </row>
    <row r="508" spans="1:14" hidden="1" x14ac:dyDescent="0.2">
      <c r="A508" t="str">
        <f>'Inserção até 2020'!A508</f>
        <v>Dissertação</v>
      </c>
      <c r="B508" s="98">
        <f>'Inserção até 2020'!B508</f>
        <v>43538</v>
      </c>
      <c r="C508">
        <f>'Inserção até 2020'!C508</f>
        <v>0</v>
      </c>
      <c r="D508" s="97">
        <f>'Inserção até 2020'!D508</f>
        <v>0</v>
      </c>
      <c r="E508" t="str">
        <f>'Inserção até 2020'!E508</f>
        <v>Suellen Nunes de Araujo</v>
      </c>
      <c r="F508" t="str">
        <f>'Inserção até 2020'!F508</f>
        <v>Guilherme Lopes</v>
      </c>
      <c r="G508" t="str">
        <f>'Inserção até 2020'!G508</f>
        <v>Doutorado</v>
      </c>
      <c r="H508" t="str">
        <f>'Inserção até 2020'!H508</f>
        <v>Universidade Federal de Lavras</v>
      </c>
      <c r="I508" t="str">
        <f>'Inserção até 2020'!I508</f>
        <v>UFLA</v>
      </c>
      <c r="J508" t="str">
        <f>'Inserção até 2020'!J508</f>
        <v>Programa de Pós-Graduação em Ciência do Solo (PPGCS)</v>
      </c>
      <c r="K508">
        <f>'Inserção até 2020'!K508</f>
        <v>0</v>
      </c>
      <c r="L508">
        <f>'Inserção até 2020'!L508</f>
        <v>0</v>
      </c>
      <c r="M508" s="97">
        <f>'Inserção até 2020'!M508</f>
        <v>44199</v>
      </c>
      <c r="N508" t="str">
        <f>'Inserção até 2020'!N508</f>
        <v>http://lattes.cnpq.br/6809847220005515</v>
      </c>
    </row>
    <row r="509" spans="1:14" hidden="1" x14ac:dyDescent="0.2">
      <c r="A509">
        <f>'Inserção até 2020'!A509</f>
        <v>0</v>
      </c>
      <c r="B509" s="98">
        <f>'Inserção até 2020'!B509</f>
        <v>0</v>
      </c>
      <c r="C509" t="str">
        <f>'Inserção até 2020'!C509</f>
        <v>Tese</v>
      </c>
      <c r="D509" s="97">
        <f>'Inserção até 2020'!D509</f>
        <v>39311</v>
      </c>
      <c r="E509" t="str">
        <f>'Inserção até 2020'!E509</f>
        <v>Tacio Oliveira Silva</v>
      </c>
      <c r="F509" t="str">
        <f>'Inserção até 2020'!F509</f>
        <v>Antonio Eduardo Furtini Neto</v>
      </c>
      <c r="G509" t="str">
        <f>'Inserção até 2020'!G509</f>
        <v>Falecido</v>
      </c>
      <c r="H509" t="str">
        <f>'Inserção até 2020'!H509</f>
        <v>Universidade Federal de Sergipe</v>
      </c>
      <c r="I509" t="str">
        <f>'Inserção até 2020'!I509</f>
        <v>UFS</v>
      </c>
      <c r="J509">
        <f>'Inserção até 2020'!J509</f>
        <v>0</v>
      </c>
      <c r="K509" t="str">
        <f>'Inserção até 2020'!K509</f>
        <v>Docente UFS, pública - falecido</v>
      </c>
      <c r="L509">
        <f>'Inserção até 2020'!L509</f>
        <v>0</v>
      </c>
      <c r="M509" s="97" t="str">
        <f>'Inserção até 2020'!M509</f>
        <v>24/07/2013</v>
      </c>
      <c r="N509" t="str">
        <f>'Inserção até 2020'!N509</f>
        <v>http://lattes.cnpq.br/6903444928169119</v>
      </c>
    </row>
    <row r="510" spans="1:14" hidden="1" x14ac:dyDescent="0.2">
      <c r="A510" t="str">
        <f>'Inserção até 2020'!A510</f>
        <v>Dissertação</v>
      </c>
      <c r="B510" s="98">
        <f>'Inserção até 2020'!B510</f>
        <v>34563</v>
      </c>
      <c r="C510">
        <f>'Inserção até 2020'!C510</f>
        <v>0</v>
      </c>
      <c r="D510" s="97">
        <f>'Inserção até 2020'!D510</f>
        <v>0</v>
      </c>
      <c r="E510" t="str">
        <f>'Inserção até 2020'!E510</f>
        <v>Tadeo Carniel</v>
      </c>
      <c r="F510" t="str">
        <f>'Inserção até 2020'!F510</f>
        <v>Fabiano Ribeiro do Vale</v>
      </c>
      <c r="G510" t="str">
        <f>'Inserção até 2020'!G510</f>
        <v>Autônomo</v>
      </c>
      <c r="H510">
        <f>'Inserção até 2020'!H510</f>
        <v>0</v>
      </c>
      <c r="I510">
        <f>'Inserção até 2020'!I510</f>
        <v>0</v>
      </c>
      <c r="J510" t="str">
        <f>'Inserção até 2020'!J510</f>
        <v>Assessor técnico Abelardo Luz e Ouro Verde</v>
      </c>
      <c r="K510">
        <f>'Inserção até 2020'!K510</f>
        <v>0</v>
      </c>
      <c r="L510">
        <f>'Inserção até 2020'!L510</f>
        <v>0</v>
      </c>
      <c r="M510" s="97" t="str">
        <f>'Inserção até 2020'!M510</f>
        <v>sem Lattes</v>
      </c>
      <c r="N510">
        <f>'Inserção até 2020'!N510</f>
        <v>0</v>
      </c>
    </row>
    <row r="511" spans="1:14" x14ac:dyDescent="0.2">
      <c r="A511" t="str">
        <f>'Inserção até 2020'!A511</f>
        <v>Dissertação</v>
      </c>
      <c r="B511" s="98">
        <f>'Inserção até 2020'!B511</f>
        <v>44055</v>
      </c>
      <c r="C511">
        <f>'Inserção até 2020'!C511</f>
        <v>0</v>
      </c>
      <c r="D511" s="97">
        <f>'Inserção até 2020'!D511</f>
        <v>0</v>
      </c>
      <c r="E511" t="str">
        <f>'Inserção até 2020'!E511</f>
        <v>Tainara Louzada Rodrigues</v>
      </c>
      <c r="F511" t="str">
        <f>'Inserção até 2020'!F511</f>
        <v>Fatima Maria de Souza Moreira</v>
      </c>
      <c r="G511" t="str">
        <f>'Inserção até 2020'!G511</f>
        <v>Funcionalismo Privado</v>
      </c>
      <c r="H511" t="str">
        <f>'Inserção até 2020'!H511</f>
        <v>Syngenta</v>
      </c>
      <c r="I511">
        <f>'Inserção até 2020'!I511</f>
        <v>0</v>
      </c>
      <c r="J511" t="str">
        <f>'Inserção até 2020'!J511</f>
        <v>Representante técnica de vendas</v>
      </c>
      <c r="K511">
        <f>'Inserção até 2020'!K511</f>
        <v>0</v>
      </c>
      <c r="L511">
        <f>'Inserção até 2020'!L511</f>
        <v>0</v>
      </c>
      <c r="M511" s="97">
        <f>'Inserção até 2020'!M511</f>
        <v>44254</v>
      </c>
      <c r="N511" t="str">
        <f>'Inserção até 2020'!N511</f>
        <v>http://lattes.cnpq.br/3469457038381340</v>
      </c>
    </row>
    <row r="512" spans="1:14" hidden="1" x14ac:dyDescent="0.2">
      <c r="A512" t="str">
        <f>'Inserção até 2020'!A512</f>
        <v>Dissertação</v>
      </c>
      <c r="B512" s="98">
        <f>'Inserção até 2020'!B512</f>
        <v>33521</v>
      </c>
      <c r="C512">
        <f>'Inserção até 2020'!C512</f>
        <v>0</v>
      </c>
      <c r="D512" s="97">
        <f>'Inserção até 2020'!D512</f>
        <v>0</v>
      </c>
      <c r="E512" t="str">
        <f>'Inserção até 2020'!E512</f>
        <v>Tânia Maria de Carvalho</v>
      </c>
      <c r="F512" t="str">
        <f>'Inserção até 2020'!F512</f>
        <v>Antonio Marciano da Silva</v>
      </c>
      <c r="G512" t="str">
        <f>'Inserção até 2020'!G512</f>
        <v xml:space="preserve">Docente </v>
      </c>
      <c r="H512" t="str">
        <f>'Inserção até 2020'!H512</f>
        <v>Universidade Federal de Mato Grosso</v>
      </c>
      <c r="I512" t="str">
        <f>'Inserção até 2020'!I512</f>
        <v>UFMT</v>
      </c>
      <c r="J512" t="str">
        <f>'Inserção até 2020'!J512</f>
        <v>Pública</v>
      </c>
      <c r="K512">
        <f>'Inserção até 2020'!K512</f>
        <v>0</v>
      </c>
      <c r="L512">
        <f>'Inserção até 2020'!L512</f>
        <v>0</v>
      </c>
      <c r="M512" s="97">
        <f>'Inserção até 2020'!M512</f>
        <v>43682</v>
      </c>
      <c r="N512">
        <f>'Inserção até 2020'!N512</f>
        <v>0</v>
      </c>
    </row>
    <row r="513" spans="1:14" x14ac:dyDescent="0.2">
      <c r="A513" t="str">
        <f>'Inserção até 2020'!A513</f>
        <v>Dissertação</v>
      </c>
      <c r="B513" s="98">
        <f>'Inserção até 2020'!B513</f>
        <v>33289</v>
      </c>
      <c r="C513">
        <f>'Inserção até 2020'!C513</f>
        <v>0</v>
      </c>
      <c r="D513" s="97">
        <f>'Inserção até 2020'!D513</f>
        <v>0</v>
      </c>
      <c r="E513" t="str">
        <f>'Inserção até 2020'!E513</f>
        <v>Tatiana Grossi Chquiloff Vieira</v>
      </c>
      <c r="F513" t="str">
        <f>'Inserção até 2020'!F513</f>
        <v>Victor Gonçalves Bahia</v>
      </c>
      <c r="G513" t="str">
        <f>'Inserção até 2020'!G513</f>
        <v>Funcionalismo Público</v>
      </c>
      <c r="H513" t="str">
        <f>'Inserção até 2020'!H513</f>
        <v>Empresa Brasileira de Pesquisa Agropecuária</v>
      </c>
      <c r="I513" t="str">
        <f>'Inserção até 2020'!I513</f>
        <v>EMBRAPA</v>
      </c>
      <c r="J513" t="str">
        <f>'Inserção até 2020'!J513</f>
        <v>Pesquisador</v>
      </c>
      <c r="K513" t="str">
        <f>'Inserção até 2020'!K513</f>
        <v>Café</v>
      </c>
      <c r="L513" t="str">
        <f>'Inserção até 2020'!L513</f>
        <v>AUTARQUIAS FEDERAIS/ESTADUAIS</v>
      </c>
      <c r="M513" s="97" t="str">
        <f>'Inserção até 2020'!M513</f>
        <v>24/11/2017</v>
      </c>
      <c r="N513">
        <f>'Inserção até 2020'!N513</f>
        <v>0</v>
      </c>
    </row>
    <row r="514" spans="1:14" hidden="1" x14ac:dyDescent="0.2">
      <c r="A514" t="str">
        <f>'Inserção até 2020'!A514</f>
        <v>Dissertação</v>
      </c>
      <c r="B514" s="98">
        <f>'Inserção até 2020'!B514</f>
        <v>42221</v>
      </c>
      <c r="C514" t="str">
        <f>'Inserção até 2020'!C514</f>
        <v>Tese</v>
      </c>
      <c r="D514" s="97">
        <f>'Inserção até 2020'!D514</f>
        <v>43735</v>
      </c>
      <c r="E514" t="str">
        <f>'Inserção até 2020'!E514</f>
        <v>Taylor Lima de Souza</v>
      </c>
      <c r="F514" t="str">
        <f>'Inserção até 2020'!F514</f>
        <v>Douglas Ramos Guelfi Silva</v>
      </c>
      <c r="G514" t="str">
        <f>'Inserção até 2020'!G514</f>
        <v>Sem informação pós-defesa</v>
      </c>
      <c r="H514">
        <f>'Inserção até 2020'!H514</f>
        <v>0</v>
      </c>
      <c r="I514">
        <f>'Inserção até 2020'!I514</f>
        <v>0</v>
      </c>
      <c r="J514">
        <f>'Inserção até 2020'!J514</f>
        <v>0</v>
      </c>
      <c r="K514" t="str">
        <f>'Inserção até 2020'!K514</f>
        <v>Sem informação</v>
      </c>
      <c r="L514">
        <f>'Inserção até 2020'!L514</f>
        <v>0</v>
      </c>
      <c r="M514" s="97">
        <f>'Inserção até 2020'!M514</f>
        <v>44268</v>
      </c>
      <c r="N514" t="str">
        <f>'Inserção até 2020'!N514</f>
        <v>http://lattes.cnpq.br/0975778093645235</v>
      </c>
    </row>
    <row r="515" spans="1:14" hidden="1" x14ac:dyDescent="0.2">
      <c r="A515">
        <f>'Inserção até 2020'!A515</f>
        <v>0</v>
      </c>
      <c r="B515" s="98">
        <f>'Inserção até 2020'!B515</f>
        <v>0</v>
      </c>
      <c r="C515" t="str">
        <f>'Inserção até 2020'!C515</f>
        <v>Tese</v>
      </c>
      <c r="D515" s="97">
        <f>'Inserção até 2020'!D515</f>
        <v>42114</v>
      </c>
      <c r="E515" t="str">
        <f>'Inserção até 2020'!E515</f>
        <v>Teotonio Soares de Carvalho</v>
      </c>
      <c r="F515" t="str">
        <f>'Inserção até 2020'!F515</f>
        <v>Fatima Maria de Souza Moreira</v>
      </c>
      <c r="G515" t="str">
        <f>'Inserção até 2020'!G515</f>
        <v xml:space="preserve">Docente </v>
      </c>
      <c r="H515" t="str">
        <f>'Inserção até 2020'!H515</f>
        <v>Universidade Federal de Lavras</v>
      </c>
      <c r="I515" t="str">
        <f>'Inserção até 2020'!I515</f>
        <v>UFLA</v>
      </c>
      <c r="J515" t="str">
        <f>'Inserção até 2020'!J515</f>
        <v>Pública</v>
      </c>
      <c r="K515" t="str">
        <f>'Inserção até 2020'!K515</f>
        <v>Professor Adjunto DCS</v>
      </c>
      <c r="L515">
        <f>'Inserção até 2020'!L515</f>
        <v>0</v>
      </c>
      <c r="M515" s="97">
        <f>'Inserção até 2020'!M515</f>
        <v>44217</v>
      </c>
      <c r="N515" t="str">
        <f>'Inserção até 2020'!N515</f>
        <v>http://lattes.cnpq.br/2090392747940266</v>
      </c>
    </row>
    <row r="516" spans="1:14" hidden="1" x14ac:dyDescent="0.2">
      <c r="A516" t="str">
        <f>'Inserção até 2020'!A516</f>
        <v>Dissertação</v>
      </c>
      <c r="B516" s="98">
        <f>'Inserção até 2020'!B516</f>
        <v>35307</v>
      </c>
      <c r="C516">
        <f>'Inserção até 2020'!C516</f>
        <v>0</v>
      </c>
      <c r="D516" s="97">
        <f>'Inserção até 2020'!D516</f>
        <v>0</v>
      </c>
      <c r="E516" t="str">
        <f>'Inserção até 2020'!E516</f>
        <v>Teresa Cristina Lara Lanza de Sá e Melo Marques</v>
      </c>
      <c r="F516" t="str">
        <f>'Inserção até 2020'!F516</f>
        <v>José Oswaldo Siqueira</v>
      </c>
      <c r="G516" t="str">
        <f>'Inserção até 2020'!G516</f>
        <v>Fora da área</v>
      </c>
      <c r="H516">
        <f>'Inserção até 2020'!H516</f>
        <v>0</v>
      </c>
      <c r="I516">
        <f>'Inserção até 2020'!I516</f>
        <v>0</v>
      </c>
      <c r="J516">
        <f>'Inserção até 2020'!J516</f>
        <v>0</v>
      </c>
      <c r="K516" t="str">
        <f>'Inserção até 2020'!K516</f>
        <v>Fora da área</v>
      </c>
      <c r="L516">
        <f>'Inserção até 2020'!L516</f>
        <v>0</v>
      </c>
      <c r="M516" s="97" t="str">
        <f>'Inserção até 2020'!M516</f>
        <v>16/03/2012</v>
      </c>
      <c r="N516">
        <f>'Inserção até 2020'!N516</f>
        <v>0</v>
      </c>
    </row>
    <row r="517" spans="1:14" hidden="1" x14ac:dyDescent="0.2">
      <c r="A517" t="str">
        <f>'Inserção até 2020'!A517</f>
        <v>Dissertação</v>
      </c>
      <c r="B517" s="98">
        <f>'Inserção até 2020'!B517</f>
        <v>39863</v>
      </c>
      <c r="C517" t="str">
        <f>'Inserção até 2020'!C517</f>
        <v>Tese</v>
      </c>
      <c r="D517" s="97">
        <f>'Inserção até 2020'!D517</f>
        <v>40967</v>
      </c>
      <c r="E517" t="str">
        <f>'Inserção até 2020'!E517</f>
        <v>Thiago Henrique Pereira Reis</v>
      </c>
      <c r="F517" t="str">
        <f>'Inserção até 2020'!F517</f>
        <v>Antonio Eduardo Furtini Neto/Antonio Eduardo Furtini Neto</v>
      </c>
      <c r="G517" t="str">
        <f>'Inserção até 2020'!G517</f>
        <v>Autônomo</v>
      </c>
      <c r="H517">
        <f>'Inserção até 2020'!H517</f>
        <v>0</v>
      </c>
      <c r="I517">
        <f>'Inserção até 2020'!I517</f>
        <v>0</v>
      </c>
      <c r="J517" t="str">
        <f>'Inserção até 2020'!J517</f>
        <v>Profissional Autônomo</v>
      </c>
      <c r="K517">
        <f>'Inserção até 2020'!K517</f>
        <v>0</v>
      </c>
      <c r="L517">
        <f>'Inserção até 2020'!L517</f>
        <v>0</v>
      </c>
      <c r="M517" s="97" t="str">
        <f>'Inserção até 2020'!M517</f>
        <v>20/02/2019</v>
      </c>
      <c r="N517" t="str">
        <f>'Inserção até 2020'!N517</f>
        <v>http://lattes.cnpq.br/0910891082253518</v>
      </c>
    </row>
    <row r="518" spans="1:14" x14ac:dyDescent="0.2">
      <c r="A518" t="str">
        <f>'Inserção até 2020'!A518</f>
        <v>Dissertação</v>
      </c>
      <c r="B518" s="98">
        <f>'Inserção até 2020'!B518</f>
        <v>41716</v>
      </c>
      <c r="C518" t="str">
        <f>'Inserção até 2020'!C518</f>
        <v>Tese</v>
      </c>
      <c r="D518" s="97">
        <f>'Inserção até 2020'!D518</f>
        <v>43031</v>
      </c>
      <c r="E518" t="str">
        <f>'Inserção até 2020'!E518</f>
        <v>Thiago Palhares Farias</v>
      </c>
      <c r="F518" t="str">
        <f>'Inserção até 2020'!F518</f>
        <v>Fatima Maria de Souza Moreira</v>
      </c>
      <c r="G518" t="str">
        <f>'Inserção até 2020'!G518</f>
        <v>Funcionalismo Público</v>
      </c>
      <c r="H518" t="str">
        <f>'Inserção até 2020'!H518</f>
        <v>Instituto Federal de Educação, Ciência e Tecnologia do Maranhão</v>
      </c>
      <c r="I518" t="str">
        <f>'Inserção até 2020'!I518</f>
        <v>IFMA</v>
      </c>
      <c r="J518" t="str">
        <f>'Inserção até 2020'!J518</f>
        <v>Engenheiro agrônomo</v>
      </c>
      <c r="K518" t="str">
        <f>'Inserção até 2020'!K518</f>
        <v>Campus São Luís - Maracanã</v>
      </c>
      <c r="L518" t="str">
        <f>'Inserção até 2020'!L518</f>
        <v>AUTARQUIAS FEDERAIS/ESTADUAIS</v>
      </c>
      <c r="M518" s="97">
        <f>'Inserção até 2020'!M518</f>
        <v>44304</v>
      </c>
      <c r="N518" t="str">
        <f>'Inserção até 2020'!N518</f>
        <v>http://lattes.cnpq.br/5269074145020311</v>
      </c>
    </row>
    <row r="519" spans="1:14" x14ac:dyDescent="0.2">
      <c r="A519" t="str">
        <f>'Inserção até 2020'!A519</f>
        <v>Dissertação</v>
      </c>
      <c r="B519" s="98">
        <f>'Inserção até 2020'!B519</f>
        <v>38933</v>
      </c>
      <c r="C519">
        <f>'Inserção até 2020'!C519</f>
        <v>0</v>
      </c>
      <c r="D519" s="97">
        <f>'Inserção até 2020'!D519</f>
        <v>0</v>
      </c>
      <c r="E519" t="str">
        <f>'Inserção até 2020'!E519</f>
        <v>Tiago Bernardes</v>
      </c>
      <c r="F519" t="str">
        <f>'Inserção até 2020'!F519</f>
        <v>Helcio Andrade</v>
      </c>
      <c r="G519" t="str">
        <f>'Inserção até 2020'!G519</f>
        <v>Funcionalismo Público</v>
      </c>
      <c r="H519" t="str">
        <f>'Inserção até 2020'!H519</f>
        <v>Centro Nacional de Monitoramento e Alerta de Desastres Naturais</v>
      </c>
      <c r="I519" t="str">
        <f>'Inserção até 2020'!I519</f>
        <v>CEMADEN</v>
      </c>
      <c r="J519" t="str">
        <f>'Inserção até 2020'!J519</f>
        <v>Pesquisador</v>
      </c>
      <c r="K519">
        <f>'Inserção até 2020'!K519</f>
        <v>0</v>
      </c>
      <c r="L519" t="str">
        <f>'Inserção até 2020'!L519</f>
        <v>OUTROS ÓRGÃOS GOVERNAMENTAIS VINCULADOS A MINISTÉRIOS</v>
      </c>
      <c r="M519" s="97">
        <f>'Inserção até 2020'!M519</f>
        <v>44020</v>
      </c>
      <c r="N519" t="str">
        <f>'Inserção até 2020'!N519</f>
        <v>http://lattes.cnpq.br/8408207746528834</v>
      </c>
    </row>
    <row r="520" spans="1:14" x14ac:dyDescent="0.2">
      <c r="A520" t="str">
        <f>'Inserção até 2020'!A520</f>
        <v>Dissertação</v>
      </c>
      <c r="B520" s="98">
        <f>'Inserção até 2020'!B520</f>
        <v>38397</v>
      </c>
      <c r="C520">
        <f>'Inserção até 2020'!C520</f>
        <v>0</v>
      </c>
      <c r="D520" s="97">
        <f>'Inserção até 2020'!D520</f>
        <v>0</v>
      </c>
      <c r="E520" t="str">
        <f>'Inserção até 2020'!E520</f>
        <v>Tullio Raphael Pereira de Pádua</v>
      </c>
      <c r="F520" t="str">
        <f>'Inserção até 2020'!F520</f>
        <v>Carlos Alberto Silva</v>
      </c>
      <c r="G520" t="str">
        <f>'Inserção até 2020'!G520</f>
        <v>Funcionalismo Público</v>
      </c>
      <c r="H520" t="str">
        <f>'Inserção até 2020'!H520</f>
        <v>Empresa Brasileira de Pesquisa Agropecuária</v>
      </c>
      <c r="I520" t="str">
        <f>'Inserção até 2020'!I520</f>
        <v>EMBRAPA</v>
      </c>
      <c r="J520" t="str">
        <f>'Inserção até 2020'!J520</f>
        <v>Pesquisador</v>
      </c>
      <c r="K520" t="str">
        <f>'Inserção até 2020'!K520</f>
        <v>Mandioca e Fruticultura</v>
      </c>
      <c r="L520" t="str">
        <f>'Inserção até 2020'!L520</f>
        <v>AUTARQUIAS FEDERAIS/ESTADUAIS</v>
      </c>
      <c r="M520" s="97" t="str">
        <f>'Inserção até 2020'!M520</f>
        <v>25/04/2019</v>
      </c>
      <c r="N520">
        <f>'Inserção até 2020'!N520</f>
        <v>0</v>
      </c>
    </row>
    <row r="521" spans="1:14" hidden="1" x14ac:dyDescent="0.2">
      <c r="A521">
        <f>'Inserção até 2020'!A521</f>
        <v>0</v>
      </c>
      <c r="B521" s="98">
        <f>'Inserção até 2020'!B521</f>
        <v>0</v>
      </c>
      <c r="C521" t="str">
        <f>'Inserção até 2020'!C521</f>
        <v>Tese</v>
      </c>
      <c r="D521" s="97">
        <f>'Inserção até 2020'!D521</f>
        <v>41459</v>
      </c>
      <c r="E521" t="str">
        <f>'Inserção até 2020'!E521</f>
        <v>Vanessa Martins</v>
      </c>
      <c r="F521" t="str">
        <f>'Inserção até 2020'!F521</f>
        <v>Luiz Roberto Guimarães Guilherme</v>
      </c>
      <c r="G521" t="str">
        <f>'Inserção até 2020'!G521</f>
        <v xml:space="preserve">Docente </v>
      </c>
      <c r="H521" t="str">
        <f>'Inserção até 2020'!H521</f>
        <v>Universidade Federal do Piauí</v>
      </c>
      <c r="I521" t="str">
        <f>'Inserção até 2020'!I521</f>
        <v>UFPI</v>
      </c>
      <c r="J521" t="str">
        <f>'Inserção até 2020'!J521</f>
        <v>Pública</v>
      </c>
      <c r="K521" t="str">
        <f>'Inserção até 2020'!K521</f>
        <v>Docente CTBJ</v>
      </c>
      <c r="L521">
        <f>'Inserção até 2020'!L521</f>
        <v>0</v>
      </c>
      <c r="M521" s="97">
        <f>'Inserção até 2020'!M521</f>
        <v>44273</v>
      </c>
      <c r="N521" t="str">
        <f>'Inserção até 2020'!N521</f>
        <v>http://lattes.cnpq.br/8457835214088243</v>
      </c>
    </row>
    <row r="522" spans="1:14" hidden="1" x14ac:dyDescent="0.2">
      <c r="A522">
        <f>'Inserção até 2020'!A522</f>
        <v>0</v>
      </c>
      <c r="B522" s="98">
        <f>'Inserção até 2020'!B522</f>
        <v>0</v>
      </c>
      <c r="C522" t="str">
        <f>'Inserção até 2020'!C522</f>
        <v>Tese</v>
      </c>
      <c r="D522" s="97">
        <f>'Inserção até 2020'!D522</f>
        <v>43224</v>
      </c>
      <c r="E522" t="str">
        <f>'Inserção até 2020'!E522</f>
        <v>Vanuze Costa de Oliveira</v>
      </c>
      <c r="F522" t="str">
        <f>'Inserção até 2020'!F522</f>
        <v>Valdemar Faquin</v>
      </c>
      <c r="G522" t="str">
        <f>'Inserção até 2020'!G522</f>
        <v xml:space="preserve">Docente </v>
      </c>
      <c r="H522" t="str">
        <f>'Inserção até 2020'!H522</f>
        <v>Universidade Federal de Alagoas</v>
      </c>
      <c r="I522" t="str">
        <f>'Inserção até 2020'!I522</f>
        <v>UFAL</v>
      </c>
      <c r="J522" t="str">
        <f>'Inserção até 2020'!J522</f>
        <v>Pública</v>
      </c>
      <c r="K522" t="str">
        <f>'Inserção até 2020'!K522</f>
        <v>Docente do curso de Agroecologia</v>
      </c>
      <c r="L522">
        <f>'Inserção até 2020'!L522</f>
        <v>0</v>
      </c>
      <c r="M522" s="97">
        <f>'Inserção até 2020'!M522</f>
        <v>44269</v>
      </c>
      <c r="N522" t="str">
        <f>'Inserção até 2020'!N522</f>
        <v>http://lattes.cnpq.br/1204672864060547</v>
      </c>
    </row>
    <row r="523" spans="1:14" hidden="1" x14ac:dyDescent="0.2">
      <c r="A523" t="str">
        <f>'Inserção até 2020'!A523</f>
        <v>Dissertação</v>
      </c>
      <c r="B523" s="98">
        <f>'Inserção até 2020'!B523</f>
        <v>33506</v>
      </c>
      <c r="C523">
        <f>'Inserção até 2020'!C523</f>
        <v>0</v>
      </c>
      <c r="D523" s="97">
        <f>'Inserção até 2020'!D523</f>
        <v>0</v>
      </c>
      <c r="E523" t="str">
        <f>'Inserção até 2020'!E523</f>
        <v>Vera Lúcia Alcântara da Silva</v>
      </c>
      <c r="F523" t="str">
        <f>'Inserção até 2020'!F523</f>
        <v>Helcio Andrade</v>
      </c>
      <c r="G523" t="str">
        <f>'Inserção até 2020'!G523</f>
        <v>Sem informação pós-defesa</v>
      </c>
      <c r="H523">
        <f>'Inserção até 2020'!H523</f>
        <v>0</v>
      </c>
      <c r="I523">
        <f>'Inserção até 2020'!I523</f>
        <v>0</v>
      </c>
      <c r="J523">
        <f>'Inserção até 2020'!J523</f>
        <v>0</v>
      </c>
      <c r="K523" t="str">
        <f>'Inserção até 2020'!K523</f>
        <v>? Sem informação após defesa</v>
      </c>
      <c r="L523">
        <f>'Inserção até 2020'!L523</f>
        <v>0</v>
      </c>
      <c r="M523" s="97" t="str">
        <f>'Inserção até 2020'!M523</f>
        <v>sem Lattes</v>
      </c>
      <c r="N523">
        <f>'Inserção até 2020'!N523</f>
        <v>0</v>
      </c>
    </row>
    <row r="524" spans="1:14" hidden="1" x14ac:dyDescent="0.2">
      <c r="A524" t="str">
        <f>'Inserção até 2020'!A524</f>
        <v>Dissertação</v>
      </c>
      <c r="B524" s="98" t="str">
        <f>'Inserção até 2020'!B524</f>
        <v>xx/xx/1983</v>
      </c>
      <c r="C524">
        <f>'Inserção até 2020'!C524</f>
        <v>0</v>
      </c>
      <c r="D524" s="97">
        <f>'Inserção até 2020'!D524</f>
        <v>0</v>
      </c>
      <c r="E524" t="str">
        <f>'Inserção até 2020'!E524</f>
        <v>Verner Eichler</v>
      </c>
      <c r="F524" t="str">
        <f>'Inserção até 2020'!F524</f>
        <v>Alfredo Scheid Lopes</v>
      </c>
      <c r="G524" t="str">
        <f>'Inserção até 2020'!G524</f>
        <v xml:space="preserve">Docente </v>
      </c>
      <c r="H524" t="str">
        <f>'Inserção até 2020'!H524</f>
        <v>Pontifícia Universidade Católica</v>
      </c>
      <c r="I524" t="str">
        <f>'Inserção até 2020'!I524</f>
        <v>PUC</v>
      </c>
      <c r="J524" t="str">
        <f>'Inserção até 2020'!J524</f>
        <v>Privada</v>
      </c>
      <c r="K524" t="str">
        <f>'Inserção até 2020'!K524</f>
        <v>Goiás</v>
      </c>
      <c r="L524">
        <f>'Inserção até 2020'!L524</f>
        <v>0</v>
      </c>
      <c r="M524" s="97" t="str">
        <f>'Inserção até 2020'!M524</f>
        <v>24/04/2012</v>
      </c>
      <c r="N524">
        <f>'Inserção até 2020'!N524</f>
        <v>0</v>
      </c>
    </row>
    <row r="525" spans="1:14" hidden="1" x14ac:dyDescent="0.2">
      <c r="A525">
        <f>'Inserção até 2020'!A525</f>
        <v>0</v>
      </c>
      <c r="B525" s="98">
        <f>'Inserção até 2020'!B525</f>
        <v>0</v>
      </c>
      <c r="C525" t="str">
        <f>'Inserção até 2020'!C525</f>
        <v>Tese</v>
      </c>
      <c r="D525" s="97">
        <f>'Inserção até 2020'!D525</f>
        <v>37372</v>
      </c>
      <c r="E525" t="str">
        <f>'Inserção até 2020'!E525</f>
        <v>Vicente Gualberto</v>
      </c>
      <c r="F525" t="str">
        <f>'Inserção até 2020'!F525</f>
        <v>José Maria de Lima</v>
      </c>
      <c r="G525" t="str">
        <f>'Inserção até 2020'!G525</f>
        <v>Aposentado</v>
      </c>
      <c r="H525" t="str">
        <f>'Inserção até 2020'!H525</f>
        <v>Universidade Federal de Lavras</v>
      </c>
      <c r="I525" t="str">
        <f>'Inserção até 2020'!I525</f>
        <v>UFLA</v>
      </c>
      <c r="J525">
        <f>'Inserção até 2020'!J525</f>
        <v>0</v>
      </c>
      <c r="K525" t="str">
        <f>'Inserção até 2020'!K525</f>
        <v>Docente UFLA, pública - aposentado</v>
      </c>
      <c r="L525">
        <f>'Inserção até 2020'!L525</f>
        <v>0</v>
      </c>
      <c r="M525" s="97">
        <f>'Inserção até 2020'!M525</f>
        <v>40062</v>
      </c>
      <c r="N525">
        <f>'Inserção até 2020'!N525</f>
        <v>0</v>
      </c>
    </row>
    <row r="526" spans="1:14" hidden="1" x14ac:dyDescent="0.2">
      <c r="A526" t="str">
        <f>'Inserção até 2020'!A526</f>
        <v>Dissertação</v>
      </c>
      <c r="B526" s="98">
        <f>'Inserção até 2020'!B526</f>
        <v>39661</v>
      </c>
      <c r="C526" t="str">
        <f>'Inserção até 2020'!C526</f>
        <v>Tese</v>
      </c>
      <c r="D526" s="97">
        <f>'Inserção até 2020'!D526</f>
        <v>40763</v>
      </c>
      <c r="E526" t="str">
        <f>'Inserção até 2020'!E526</f>
        <v>Vico Mendes Pereira Lima</v>
      </c>
      <c r="F526" t="str">
        <f>'Inserção até 2020'!F526</f>
        <v>Geraldo César de Oliveira/Geraldo César de Oliveira</v>
      </c>
      <c r="G526" t="str">
        <f>'Inserção até 2020'!G526</f>
        <v xml:space="preserve">Docente </v>
      </c>
      <c r="H526" t="str">
        <f>'Inserção até 2020'!H526</f>
        <v>Instituto Federal do Norte de Minas Gerais</v>
      </c>
      <c r="I526" t="str">
        <f>'Inserção até 2020'!I526</f>
        <v>IFNMG</v>
      </c>
      <c r="J526" t="str">
        <f>'Inserção até 2020'!J526</f>
        <v>Pública</v>
      </c>
      <c r="K526">
        <f>'Inserção até 2020'!K526</f>
        <v>0</v>
      </c>
      <c r="L526">
        <f>'Inserção até 2020'!L526</f>
        <v>0</v>
      </c>
      <c r="M526" s="97">
        <f>'Inserção até 2020'!M526</f>
        <v>44279</v>
      </c>
      <c r="N526" t="str">
        <f>'Inserção até 2020'!N526</f>
        <v>http://lattes.cnpq.br/3109678380509881</v>
      </c>
    </row>
    <row r="527" spans="1:14" hidden="1" x14ac:dyDescent="0.2">
      <c r="A527" t="str">
        <f>'Inserção até 2020'!A527</f>
        <v>Dissertação</v>
      </c>
      <c r="B527" s="98" t="str">
        <f>'Inserção até 2020'!B527</f>
        <v>xx/xx/1984</v>
      </c>
      <c r="C527">
        <f>'Inserção até 2020'!C527</f>
        <v>0</v>
      </c>
      <c r="D527" s="97">
        <f>'Inserção até 2020'!D527</f>
        <v>0</v>
      </c>
      <c r="E527" t="str">
        <f>'Inserção até 2020'!E527</f>
        <v>Vilma da Silva</v>
      </c>
      <c r="F527" t="str">
        <f>'Inserção até 2020'!F527</f>
        <v>Jander Pereira Freire</v>
      </c>
      <c r="G527" t="str">
        <f>'Inserção até 2020'!G527</f>
        <v>Sem informação pós-defesa</v>
      </c>
      <c r="H527">
        <f>'Inserção até 2020'!H527</f>
        <v>0</v>
      </c>
      <c r="I527">
        <f>'Inserção até 2020'!I527</f>
        <v>0</v>
      </c>
      <c r="J527">
        <f>'Inserção até 2020'!J527</f>
        <v>0</v>
      </c>
      <c r="K527" t="str">
        <f>'Inserção até 2020'!K527</f>
        <v>SEM LATTES</v>
      </c>
      <c r="L527">
        <f>'Inserção até 2020'!L527</f>
        <v>0</v>
      </c>
      <c r="M527" s="97" t="str">
        <f>'Inserção até 2020'!M527</f>
        <v>sem Lattes</v>
      </c>
      <c r="N527">
        <f>'Inserção até 2020'!N527</f>
        <v>0</v>
      </c>
    </row>
    <row r="528" spans="1:14" x14ac:dyDescent="0.2">
      <c r="A528" t="str">
        <f>'Inserção até 2020'!A528</f>
        <v>Dissertação</v>
      </c>
      <c r="B528" s="98">
        <f>'Inserção até 2020'!B528</f>
        <v>38383</v>
      </c>
      <c r="C528">
        <f>'Inserção até 2020'!C528</f>
        <v>0</v>
      </c>
      <c r="D528" s="97">
        <f>'Inserção até 2020'!D528</f>
        <v>0</v>
      </c>
      <c r="E528" t="str">
        <f>'Inserção até 2020'!E528</f>
        <v>Vinícius Augusto da Silveira Vieira</v>
      </c>
      <c r="F528" t="str">
        <f>'Inserção até 2020'!F528</f>
        <v>José Maria de Lima</v>
      </c>
      <c r="G528" t="str">
        <f>'Inserção até 2020'!G528</f>
        <v>Funcionalismo Público</v>
      </c>
      <c r="H528" t="str">
        <f>'Inserção até 2020'!H528</f>
        <v>Prefeitura de Sete Lagoas</v>
      </c>
      <c r="I528">
        <f>'Inserção até 2020'!I528</f>
        <v>0</v>
      </c>
      <c r="J528" t="str">
        <f>'Inserção até 2020'!J528</f>
        <v>Consultoria AgroAmbiental</v>
      </c>
      <c r="K528">
        <f>'Inserção até 2020'!K528</f>
        <v>0</v>
      </c>
      <c r="L528" t="str">
        <f>'Inserção até 2020'!L528</f>
        <v>MINISTÉRIO , GOVERNO ESTADUAL, PREFEITURAS</v>
      </c>
      <c r="M528" s="97">
        <f>'Inserção até 2020'!M528</f>
        <v>41436</v>
      </c>
      <c r="N528">
        <f>'Inserção até 2020'!N528</f>
        <v>0</v>
      </c>
    </row>
    <row r="529" spans="1:14" x14ac:dyDescent="0.2">
      <c r="A529" t="str">
        <f>'Inserção até 2020'!A529</f>
        <v>Dissertação</v>
      </c>
      <c r="B529" s="98">
        <f>'Inserção até 2020'!B529</f>
        <v>38442</v>
      </c>
      <c r="C529">
        <f>'Inserção até 2020'!C529</f>
        <v>0</v>
      </c>
      <c r="D529" s="97">
        <f>'Inserção até 2020'!D529</f>
        <v>0</v>
      </c>
      <c r="E529" t="str">
        <f>'Inserção até 2020'!E529</f>
        <v>Vinicíus Martins Ferreira</v>
      </c>
      <c r="F529" t="str">
        <f>'Inserção até 2020'!F529</f>
        <v>Marx Leandro Naves Silva</v>
      </c>
      <c r="G529" t="str">
        <f>'Inserção até 2020'!G529</f>
        <v>Funcionalismo Privado</v>
      </c>
      <c r="H529" t="str">
        <f>'Inserção até 2020'!H529</f>
        <v>Siriema Produtos Ambientais</v>
      </c>
      <c r="I529">
        <f>'Inserção até 2020'!I529</f>
        <v>0</v>
      </c>
      <c r="J529">
        <f>'Inserção até 2020'!J529</f>
        <v>0</v>
      </c>
      <c r="K529">
        <f>'Inserção até 2020'!K529</f>
        <v>0</v>
      </c>
      <c r="L529">
        <f>'Inserção até 2020'!L529</f>
        <v>0</v>
      </c>
      <c r="M529" s="97">
        <f>'Inserção até 2020'!M529</f>
        <v>42317</v>
      </c>
      <c r="N529">
        <f>'Inserção até 2020'!N529</f>
        <v>0</v>
      </c>
    </row>
    <row r="530" spans="1:14" hidden="1" x14ac:dyDescent="0.2">
      <c r="A530" t="str">
        <f>'Inserção até 2020'!A530</f>
        <v>Dissertação</v>
      </c>
      <c r="B530" s="98" t="str">
        <f>'Inserção até 2020'!B530</f>
        <v>xx/xx/1983</v>
      </c>
      <c r="C530">
        <f>'Inserção até 2020'!C530</f>
        <v>0</v>
      </c>
      <c r="D530" s="97">
        <f>'Inserção até 2020'!D530</f>
        <v>0</v>
      </c>
      <c r="E530" t="str">
        <f>'Inserção até 2020'!E530</f>
        <v>Vitor Hugo de Oliveira</v>
      </c>
      <c r="F530" t="str">
        <f>'Inserção até 2020'!F530</f>
        <v>Victor Gonçalves Bahia</v>
      </c>
      <c r="G530" t="str">
        <f>'Inserção até 2020'!G530</f>
        <v>Aposentado</v>
      </c>
      <c r="H530" t="str">
        <f>'Inserção até 2020'!H530</f>
        <v>Empresa Brasileira de Pesquisa Agropecuária</v>
      </c>
      <c r="I530" t="str">
        <f>'Inserção até 2020'!I530</f>
        <v>EMBRAPA</v>
      </c>
      <c r="J530" t="str">
        <f>'Inserção até 2020'!J530</f>
        <v>Pesquisador</v>
      </c>
      <c r="K530" t="str">
        <f>'Inserção até 2020'!K530</f>
        <v xml:space="preserve">Pesq. aposentado EMBRAPA Agroindústria Tropical (Fortaleza – CE) </v>
      </c>
      <c r="L530" t="str">
        <f>'Inserção até 2020'!L530</f>
        <v>AUTARQUIAS FEDERAIS/ESTADUAIS</v>
      </c>
      <c r="M530" s="97" t="str">
        <f>'Inserção até 2020'!M530</f>
        <v>15/02/2020</v>
      </c>
      <c r="N530">
        <f>'Inserção até 2020'!N530</f>
        <v>0</v>
      </c>
    </row>
    <row r="531" spans="1:14" hidden="1" x14ac:dyDescent="0.2">
      <c r="A531" t="str">
        <f>'Inserção até 2020'!A531</f>
        <v>Dissertação</v>
      </c>
      <c r="B531" s="98">
        <f>'Inserção até 2020'!B531</f>
        <v>39394</v>
      </c>
      <c r="C531" t="str">
        <f>'Inserção até 2020'!C531</f>
        <v>Tese</v>
      </c>
      <c r="D531" s="97">
        <f>'Inserção até 2020'!D531</f>
        <v>40772</v>
      </c>
      <c r="E531" t="str">
        <f>'Inserção até 2020'!E531</f>
        <v>Vitória de Souza de Oliveira</v>
      </c>
      <c r="F531" t="str">
        <f>'Inserção até 2020'!F531</f>
        <v>José Maria de Lima/José Maria de Lima</v>
      </c>
      <c r="G531" t="str">
        <f>'Inserção até 2020'!G531</f>
        <v xml:space="preserve">Docente </v>
      </c>
      <c r="H531" t="str">
        <f>'Inserção até 2020'!H531</f>
        <v>Instituto Federal de Educação, Ciência e Tecnologia da Bahia</v>
      </c>
      <c r="I531" t="str">
        <f>'Inserção até 2020'!I531</f>
        <v>IFBA</v>
      </c>
      <c r="J531" t="str">
        <f>'Inserção até 2020'!J531</f>
        <v>Pública</v>
      </c>
      <c r="K531">
        <f>'Inserção até 2020'!K531</f>
        <v>0</v>
      </c>
      <c r="L531">
        <f>'Inserção até 2020'!L531</f>
        <v>0</v>
      </c>
      <c r="M531" s="97">
        <f>'Inserção até 2020'!M531</f>
        <v>43894</v>
      </c>
      <c r="N531" t="str">
        <f>'Inserção até 2020'!N531</f>
        <v>http://lattes.cnpq.br/2006010672842431</v>
      </c>
    </row>
    <row r="532" spans="1:14" hidden="1" x14ac:dyDescent="0.2">
      <c r="A532" t="str">
        <f>'Inserção até 2020'!A532</f>
        <v>Dissertação</v>
      </c>
      <c r="B532" s="98">
        <f>'Inserção até 2020'!B532</f>
        <v>40592</v>
      </c>
      <c r="C532" t="str">
        <f>'Inserção até 2020'!C532</f>
        <v>Tese</v>
      </c>
      <c r="D532" s="97">
        <f>'Inserção até 2020'!D532</f>
        <v>42076</v>
      </c>
      <c r="E532" t="str">
        <f>'Inserção até 2020'!E532</f>
        <v xml:space="preserve">Viviane Amaral Toledo Coelho </v>
      </c>
      <c r="F532" t="str">
        <f>'Inserção até 2020'!F532</f>
        <v>Janice Guedes de Carvalho/Mozart Martins Ferreira</v>
      </c>
      <c r="G532" t="str">
        <f>'Inserção até 2020'!G532</f>
        <v xml:space="preserve">Docente </v>
      </c>
      <c r="H532" t="str">
        <f>'Inserção até 2020'!H532</f>
        <v>Faculdade ALFA</v>
      </c>
      <c r="I532" t="str">
        <f>'Inserção até 2020'!I532</f>
        <v>ALFA</v>
      </c>
      <c r="J532" t="str">
        <f>'Inserção até 2020'!J532</f>
        <v>Privada</v>
      </c>
      <c r="K532">
        <f>'Inserção até 2020'!K532</f>
        <v>0</v>
      </c>
      <c r="L532">
        <f>'Inserção até 2020'!L532</f>
        <v>0</v>
      </c>
      <c r="M532" s="97">
        <f>'Inserção até 2020'!M532</f>
        <v>44200</v>
      </c>
      <c r="N532" t="str">
        <f>'Inserção até 2020'!N532</f>
        <v>http://lattes.cnpq.br/9726859471965523</v>
      </c>
    </row>
    <row r="533" spans="1:14" hidden="1" x14ac:dyDescent="0.2">
      <c r="A533" t="str">
        <f>'Inserção até 2020'!A533</f>
        <v>Dissertação</v>
      </c>
      <c r="B533" s="98">
        <f>'Inserção até 2020'!B533</f>
        <v>36301</v>
      </c>
      <c r="C533" t="str">
        <f>'Inserção até 2020'!C533</f>
        <v>Tese</v>
      </c>
      <c r="D533" s="97">
        <f>'Inserção até 2020'!D533</f>
        <v>41691</v>
      </c>
      <c r="E533" t="str">
        <f>'Inserção até 2020'!E533</f>
        <v>Vladimir Antonio Silva</v>
      </c>
      <c r="F533" t="str">
        <f>'Inserção até 2020'!F533</f>
        <v>Luiz Roberto Guimarães Guilherme/Nilton Curi</v>
      </c>
      <c r="G533" t="str">
        <f>'Inserção até 2020'!G533</f>
        <v xml:space="preserve">Docente </v>
      </c>
      <c r="H533" t="str">
        <f>'Inserção até 2020'!H533</f>
        <v>Instituto Federal de Educação, Ciência e Tecnologia de Minas Gerais</v>
      </c>
      <c r="I533" t="str">
        <f>'Inserção até 2020'!I533</f>
        <v xml:space="preserve">IFMG </v>
      </c>
      <c r="J533" t="str">
        <f>'Inserção até 2020'!J533</f>
        <v>Pública</v>
      </c>
      <c r="K533">
        <f>'Inserção até 2020'!K533</f>
        <v>0</v>
      </c>
      <c r="L533">
        <f>'Inserção até 2020'!L533</f>
        <v>0</v>
      </c>
      <c r="M533" s="97" t="str">
        <f>'Inserção até 2020'!M533</f>
        <v>24/04/2019</v>
      </c>
      <c r="N533" t="str">
        <f>'Inserção até 2020'!N533</f>
        <v>http://lattes.cnpq.br/4767831290577059</v>
      </c>
    </row>
    <row r="534" spans="1:14" hidden="1" x14ac:dyDescent="0.2">
      <c r="A534" t="str">
        <f>'Inserção até 2020'!A534</f>
        <v>Dissertação</v>
      </c>
      <c r="B534" s="98">
        <f>'Inserção até 2020'!B534</f>
        <v>37309</v>
      </c>
      <c r="C534">
        <f>'Inserção até 2020'!C534</f>
        <v>0</v>
      </c>
      <c r="D534" s="97">
        <f>'Inserção até 2020'!D534</f>
        <v>0</v>
      </c>
      <c r="E534" t="str">
        <f>'Inserção até 2020'!E534</f>
        <v>Wagner Luiz Pontes</v>
      </c>
      <c r="F534" t="str">
        <f>'Inserção até 2020'!F534</f>
        <v>José Oswaldo Siqueira</v>
      </c>
      <c r="G534" t="str">
        <f>'Inserção até 2020'!G534</f>
        <v>Sem informação pós-defesa</v>
      </c>
      <c r="H534">
        <f>'Inserção até 2020'!H534</f>
        <v>0</v>
      </c>
      <c r="I534">
        <f>'Inserção até 2020'!I534</f>
        <v>0</v>
      </c>
      <c r="J534">
        <f>'Inserção até 2020'!J534</f>
        <v>0</v>
      </c>
      <c r="K534" t="str">
        <f>'Inserção até 2020'!K534</f>
        <v>? Sem informação após defesa</v>
      </c>
      <c r="L534">
        <f>'Inserção até 2020'!L534</f>
        <v>0</v>
      </c>
      <c r="M534" s="97">
        <f>'Inserção até 2020'!M534</f>
        <v>36775</v>
      </c>
      <c r="N534">
        <f>'Inserção até 2020'!N534</f>
        <v>0</v>
      </c>
    </row>
    <row r="535" spans="1:14" hidden="1" x14ac:dyDescent="0.2">
      <c r="A535" t="str">
        <f>'Inserção até 2020'!A535</f>
        <v>Dissertação</v>
      </c>
      <c r="B535" s="98">
        <f>'Inserção até 2020'!B535</f>
        <v>40967</v>
      </c>
      <c r="C535" t="str">
        <f>'Inserção até 2020'!C535</f>
        <v>Tese</v>
      </c>
      <c r="D535" s="97">
        <f>'Inserção até 2020'!D535</f>
        <v>41684</v>
      </c>
      <c r="E535" t="str">
        <f>'Inserção até 2020'!E535</f>
        <v>Walbert Junior Reis dos Santos</v>
      </c>
      <c r="F535" t="str">
        <f>'Inserção até 2020'!F535</f>
        <v>João José Marques/João José Marques</v>
      </c>
      <c r="G535" t="str">
        <f>'Inserção até 2020'!G535</f>
        <v xml:space="preserve">Docente </v>
      </c>
      <c r="H535" t="str">
        <f>'Inserção até 2020'!H535</f>
        <v>Instituto Federal de Educação, Ciência e Tecnologia do Sul de Minas</v>
      </c>
      <c r="I535" t="str">
        <f>'Inserção até 2020'!I535</f>
        <v>IFSULDEMINAS</v>
      </c>
      <c r="J535" t="str">
        <f>'Inserção até 2020'!J535</f>
        <v>Pública</v>
      </c>
      <c r="K535">
        <f>'Inserção até 2020'!K535</f>
        <v>0</v>
      </c>
      <c r="L535">
        <f>'Inserção até 2020'!L535</f>
        <v>0</v>
      </c>
      <c r="M535" s="97">
        <f>'Inserção até 2020'!M535</f>
        <v>44077</v>
      </c>
      <c r="N535" t="str">
        <f>'Inserção até 2020'!N535</f>
        <v>http://lattes.cnpq.br/4259199128973982</v>
      </c>
    </row>
    <row r="536" spans="1:14" hidden="1" x14ac:dyDescent="0.2">
      <c r="A536" t="str">
        <f>'Inserção até 2020'!A536</f>
        <v>Dissertação</v>
      </c>
      <c r="B536" s="98">
        <f>'Inserção até 2020'!B536</f>
        <v>39652</v>
      </c>
      <c r="C536" t="str">
        <f>'Inserção até 2020'!C536</f>
        <v>Tese</v>
      </c>
      <c r="D536" s="97">
        <f>'Inserção até 2020'!D536</f>
        <v>41150</v>
      </c>
      <c r="E536" t="str">
        <f>'Inserção até 2020'!E536</f>
        <v>Waldete Souza Japiassu de Oliveira</v>
      </c>
      <c r="F536" t="str">
        <f>'Inserção até 2020'!F536</f>
        <v>Carlos Alberto Silva/Carlos Alberto Silva</v>
      </c>
      <c r="G536" t="str">
        <f>'Inserção até 2020'!G536</f>
        <v xml:space="preserve">Docente </v>
      </c>
      <c r="H536" t="str">
        <f>'Inserção até 2020'!H536</f>
        <v>Grupo Nobre de Ensino</v>
      </c>
      <c r="I536" t="str">
        <f>'Inserção até 2020'!I536</f>
        <v>UNEF/FAN/FTC</v>
      </c>
      <c r="J536" t="str">
        <f>'Inserção até 2020'!J536</f>
        <v>Privada</v>
      </c>
      <c r="K536">
        <f>'Inserção até 2020'!K536</f>
        <v>0</v>
      </c>
      <c r="L536">
        <f>'Inserção até 2020'!L536</f>
        <v>0</v>
      </c>
      <c r="M536" s="97" t="str">
        <f>'Inserção até 2020'!M536</f>
        <v>14/06/2019</v>
      </c>
      <c r="N536" t="str">
        <f>'Inserção até 2020'!N536</f>
        <v>http://lattes.cnpq.br/4081329517670883</v>
      </c>
    </row>
    <row r="537" spans="1:14" hidden="1" x14ac:dyDescent="0.2">
      <c r="A537" t="str">
        <f>'Inserção até 2020'!A537</f>
        <v>Dissertação</v>
      </c>
      <c r="B537" s="98">
        <f>'Inserção até 2020'!B537</f>
        <v>36427</v>
      </c>
      <c r="C537">
        <f>'Inserção até 2020'!C537</f>
        <v>0</v>
      </c>
      <c r="D537" s="97">
        <f>'Inserção até 2020'!D537</f>
        <v>0</v>
      </c>
      <c r="E537" t="str">
        <f>'Inserção até 2020'!E537</f>
        <v>Waldo Wilfredo Flores Aylas</v>
      </c>
      <c r="F537" t="str">
        <f>'Inserção até 2020'!F537</f>
        <v>José Oswaldo Siqueira</v>
      </c>
      <c r="G537" t="str">
        <f>'Inserção até 2020'!G537</f>
        <v>Sem informação pós-defesa</v>
      </c>
      <c r="H537">
        <f>'Inserção até 2020'!H537</f>
        <v>0</v>
      </c>
      <c r="I537">
        <f>'Inserção até 2020'!I537</f>
        <v>0</v>
      </c>
      <c r="J537">
        <f>'Inserção até 2020'!J537</f>
        <v>0</v>
      </c>
      <c r="K537" t="str">
        <f>'Inserção até 2020'!K537</f>
        <v>? Sem informação após defesa</v>
      </c>
      <c r="L537">
        <f>'Inserção até 2020'!L537</f>
        <v>0</v>
      </c>
      <c r="M537" s="97" t="str">
        <f>'Inserção até 2020'!M537</f>
        <v>sem Lattes</v>
      </c>
      <c r="N537">
        <f>'Inserção até 2020'!N537</f>
        <v>0</v>
      </c>
    </row>
    <row r="538" spans="1:14" x14ac:dyDescent="0.2">
      <c r="A538" t="str">
        <f>'Inserção até 2020'!A538</f>
        <v>Dissertação</v>
      </c>
      <c r="B538" s="98">
        <f>'Inserção até 2020'!B538</f>
        <v>38385</v>
      </c>
      <c r="C538">
        <f>'Inserção até 2020'!C538</f>
        <v>0</v>
      </c>
      <c r="D538" s="97">
        <f>'Inserção até 2020'!D538</f>
        <v>0</v>
      </c>
      <c r="E538" t="str">
        <f>'Inserção até 2020'!E538</f>
        <v>Walfrido Machado Albernaz</v>
      </c>
      <c r="F538" t="str">
        <f>'Inserção até 2020'!F538</f>
        <v>José Maria de Lima</v>
      </c>
      <c r="G538" t="str">
        <f>'Inserção até 2020'!G538</f>
        <v>Funcionalismo Público</v>
      </c>
      <c r="H538" t="str">
        <f>'Inserção até 2020'!H538</f>
        <v>Empresa de Assistência Técnica e Extensão Rural</v>
      </c>
      <c r="I538" t="str">
        <f>'Inserção até 2020'!I538</f>
        <v>EMATER</v>
      </c>
      <c r="J538" t="str">
        <f>'Inserção até 2020'!J538</f>
        <v>Pesquisador</v>
      </c>
      <c r="K538" t="str">
        <f>'Inserção até 2020'!K538</f>
        <v>Minas Gerais</v>
      </c>
      <c r="L538" t="str">
        <f>'Inserção até 2020'!L538</f>
        <v>EMPRESAS/INSTITUTOS ESTADUAIS DE PESQUISA</v>
      </c>
      <c r="M538" s="97" t="str">
        <f>'Inserção até 2020'!M538</f>
        <v>25/02/2018</v>
      </c>
      <c r="N538">
        <f>'Inserção até 2020'!N538</f>
        <v>0</v>
      </c>
    </row>
    <row r="539" spans="1:14" hidden="1" x14ac:dyDescent="0.2">
      <c r="A539" t="str">
        <f>'Inserção até 2020'!A539</f>
        <v>Dissertação</v>
      </c>
      <c r="B539" s="98" t="str">
        <f>'Inserção até 2020'!B539</f>
        <v>xx/xx/1984</v>
      </c>
      <c r="C539">
        <f>'Inserção até 2020'!C539</f>
        <v>0</v>
      </c>
      <c r="D539" s="97">
        <f>'Inserção até 2020'!D539</f>
        <v>0</v>
      </c>
      <c r="E539" t="str">
        <f>'Inserção até 2020'!E539</f>
        <v>Walter Vancura de Moraes</v>
      </c>
      <c r="F539" t="str">
        <f>'Inserção até 2020'!F539</f>
        <v>Mozart Martins Ferreira</v>
      </c>
      <c r="G539" t="str">
        <f>'Inserção até 2020'!G539</f>
        <v>Sem informação pós-defesa</v>
      </c>
      <c r="H539">
        <f>'Inserção até 2020'!H539</f>
        <v>0</v>
      </c>
      <c r="I539">
        <f>'Inserção até 2020'!I539</f>
        <v>0</v>
      </c>
      <c r="J539">
        <f>'Inserção até 2020'!J539</f>
        <v>0</v>
      </c>
      <c r="K539" t="str">
        <f>'Inserção até 2020'!K539</f>
        <v>? Sem informação após defesa</v>
      </c>
      <c r="L539">
        <f>'Inserção até 2020'!L539</f>
        <v>0</v>
      </c>
      <c r="M539" s="97" t="str">
        <f>'Inserção até 2020'!M539</f>
        <v>sem Lattes</v>
      </c>
      <c r="N539">
        <f>'Inserção até 2020'!N539</f>
        <v>0</v>
      </c>
    </row>
    <row r="540" spans="1:14" hidden="1" x14ac:dyDescent="0.2">
      <c r="A540" t="str">
        <f>'Inserção até 2020'!A540</f>
        <v>Dissertação</v>
      </c>
      <c r="B540" s="98">
        <f>'Inserção até 2020'!B540</f>
        <v>41558</v>
      </c>
      <c r="C540" t="str">
        <f>'Inserção até 2020'!C540</f>
        <v>Tese</v>
      </c>
      <c r="D540" s="97">
        <f>'Inserção até 2020'!D540</f>
        <v>43010</v>
      </c>
      <c r="E540" t="str">
        <f>'Inserção até 2020'!E540</f>
        <v>Wantuir Filipe Teixeira Chagas</v>
      </c>
      <c r="F540" t="str">
        <f>'Inserção até 2020'!F540</f>
        <v>Douglas Ramos Guelfi Silva</v>
      </c>
      <c r="G540" t="str">
        <f>'Inserção até 2020'!G540</f>
        <v xml:space="preserve">Docente </v>
      </c>
      <c r="H540" t="str">
        <f>'Inserção até 2020'!H540</f>
        <v>Centro Universitário UNA</v>
      </c>
      <c r="I540" t="str">
        <f>'Inserção até 2020'!I540</f>
        <v>UNA</v>
      </c>
      <c r="J540" t="str">
        <f>'Inserção até 2020'!J540</f>
        <v>Privada</v>
      </c>
      <c r="K540">
        <f>'Inserção até 2020'!K540</f>
        <v>0</v>
      </c>
      <c r="L540">
        <f>'Inserção até 2020'!L540</f>
        <v>0</v>
      </c>
      <c r="M540" s="97">
        <f>'Inserção até 2020'!M540</f>
        <v>43992</v>
      </c>
      <c r="N540" t="str">
        <f>'Inserção até 2020'!N540</f>
        <v>http://lattes.cnpq.br/2061519290142239</v>
      </c>
    </row>
    <row r="541" spans="1:14" hidden="1" x14ac:dyDescent="0.2">
      <c r="A541" t="str">
        <f>'Inserção até 2020'!A541</f>
        <v>Dissertação</v>
      </c>
      <c r="B541" s="98">
        <f>'Inserção até 2020'!B541</f>
        <v>36245</v>
      </c>
      <c r="C541" t="str">
        <f>'Inserção até 2020'!C541</f>
        <v>Tese</v>
      </c>
      <c r="D541" s="97">
        <f>'Inserção até 2020'!D541</f>
        <v>37750</v>
      </c>
      <c r="E541" t="str">
        <f>'Inserção até 2020'!E541</f>
        <v>Watson Rogério de Azevedo</v>
      </c>
      <c r="F541" t="str">
        <f>'Inserção até 2020'!F541</f>
        <v>Valdemar Faquin/Valdemar Faquin</v>
      </c>
      <c r="G541" t="str">
        <f>'Inserção até 2020'!G541</f>
        <v xml:space="preserve">Docente </v>
      </c>
      <c r="H541" t="str">
        <f>'Inserção até 2020'!H541</f>
        <v>Instituto Federal do Triângulo Mineiro</v>
      </c>
      <c r="I541" t="str">
        <f>'Inserção até 2020'!I541</f>
        <v>IFTM</v>
      </c>
      <c r="J541" t="str">
        <f>'Inserção até 2020'!J541</f>
        <v>Pública</v>
      </c>
      <c r="K541">
        <f>'Inserção até 2020'!K541</f>
        <v>0</v>
      </c>
      <c r="L541">
        <f>'Inserção até 2020'!L541</f>
        <v>0</v>
      </c>
      <c r="M541" s="97">
        <f>'Inserção até 2020'!M541</f>
        <v>43506</v>
      </c>
      <c r="N541">
        <f>'Inserção até 2020'!N541</f>
        <v>0</v>
      </c>
    </row>
    <row r="542" spans="1:14" hidden="1" x14ac:dyDescent="0.2">
      <c r="A542">
        <f>'Inserção até 2020'!A542</f>
        <v>0</v>
      </c>
      <c r="B542" s="98">
        <f>'Inserção até 2020'!B542</f>
        <v>0</v>
      </c>
      <c r="C542" t="str">
        <f>'Inserção até 2020'!C542</f>
        <v>Tese</v>
      </c>
      <c r="D542" s="97">
        <f>'Inserção até 2020'!D542</f>
        <v>37986</v>
      </c>
      <c r="E542" t="str">
        <f>'Inserção até 2020'!E542</f>
        <v>Wellington Willian Rocha</v>
      </c>
      <c r="F542" t="str">
        <f>'Inserção até 2020'!F542</f>
        <v>Moacir de Souza Dias Junior</v>
      </c>
      <c r="G542" t="str">
        <f>'Inserção até 2020'!G542</f>
        <v xml:space="preserve">Docente </v>
      </c>
      <c r="H542" t="str">
        <f>'Inserção até 2020'!H542</f>
        <v>Universidade Federal dos Vales do Jequitinhonha e Mucuri</v>
      </c>
      <c r="I542" t="str">
        <f>'Inserção até 2020'!I542</f>
        <v>UFVJM</v>
      </c>
      <c r="J542" t="str">
        <f>'Inserção até 2020'!J542</f>
        <v>Pública</v>
      </c>
      <c r="K542">
        <f>'Inserção até 2020'!K542</f>
        <v>0</v>
      </c>
      <c r="L542">
        <f>'Inserção até 2020'!L542</f>
        <v>0</v>
      </c>
      <c r="M542" s="97">
        <f>'Inserção até 2020'!M542</f>
        <v>43506</v>
      </c>
      <c r="N542">
        <f>'Inserção até 2020'!N542</f>
        <v>0</v>
      </c>
    </row>
    <row r="543" spans="1:14" x14ac:dyDescent="0.2">
      <c r="A543" t="str">
        <f>'Inserção até 2020'!A543</f>
        <v>Dissertação</v>
      </c>
      <c r="B543" s="98">
        <f>'Inserção até 2020'!B543</f>
        <v>34015</v>
      </c>
      <c r="C543">
        <f>'Inserção até 2020'!C543</f>
        <v>0</v>
      </c>
      <c r="D543" s="97">
        <f>'Inserção até 2020'!D543</f>
        <v>0</v>
      </c>
      <c r="E543" t="str">
        <f>'Inserção até 2020'!E543</f>
        <v>Wenceslau Geraldes Teixeira</v>
      </c>
      <c r="F543" t="str">
        <f>'Inserção até 2020'!F543</f>
        <v>Nilton Curi</v>
      </c>
      <c r="G543" t="str">
        <f>'Inserção até 2020'!G543</f>
        <v>Funcionalismo Público</v>
      </c>
      <c r="H543" t="str">
        <f>'Inserção até 2020'!H543</f>
        <v>Empresa Brasileira de Pesquisa Agropecuária</v>
      </c>
      <c r="I543" t="str">
        <f>'Inserção até 2020'!I543</f>
        <v>EMBRAPA</v>
      </c>
      <c r="J543" t="str">
        <f>'Inserção até 2020'!J543</f>
        <v>Pesquisador</v>
      </c>
      <c r="K543" t="str">
        <f>'Inserção até 2020'!K543</f>
        <v>Solos</v>
      </c>
      <c r="L543" t="str">
        <f>'Inserção até 2020'!L543</f>
        <v>AUTARQUIAS FEDERAIS/ESTADUAIS</v>
      </c>
      <c r="M543" s="97" t="str">
        <f>'Inserção até 2020'!M543</f>
        <v>16/02/2020</v>
      </c>
      <c r="N543">
        <f>'Inserção até 2020'!N543</f>
        <v>0</v>
      </c>
    </row>
    <row r="544" spans="1:14" hidden="1" x14ac:dyDescent="0.2">
      <c r="A544" t="str">
        <f>'Inserção até 2020'!A544</f>
        <v>Dissertação</v>
      </c>
      <c r="B544" s="98">
        <f>'Inserção até 2020'!B544</f>
        <v>40757</v>
      </c>
      <c r="C544">
        <f>'Inserção até 2020'!C544</f>
        <v>0</v>
      </c>
      <c r="D544" s="97">
        <f>'Inserção até 2020'!D544</f>
        <v>0</v>
      </c>
      <c r="E544" t="str">
        <f>'Inserção até 2020'!E544</f>
        <v>Wesley de Melo Rangel</v>
      </c>
      <c r="F544" t="str">
        <f>'Inserção até 2020'!F544</f>
        <v>Fatima Maria de Souza Moreira</v>
      </c>
      <c r="G544" t="str">
        <f>'Inserção até 2020'!G544</f>
        <v>Pós-doutorado</v>
      </c>
      <c r="H544" t="str">
        <f>'Inserção até 2020'!H544</f>
        <v>Academy of Sciences of the Czech Republic</v>
      </c>
      <c r="I544" t="str">
        <f>'Inserção até 2020'!I544</f>
        <v>ASCR</v>
      </c>
      <c r="J544">
        <f>'Inserção até 2020'!J544</f>
        <v>0</v>
      </c>
      <c r="K544" t="str">
        <f>'Inserção até 2020'!K544</f>
        <v>Pós-Doutorado ASCR, República Tcheca</v>
      </c>
      <c r="L544">
        <f>'Inserção até 2020'!L544</f>
        <v>0</v>
      </c>
      <c r="M544" s="97">
        <f>'Inserção até 2020'!M544</f>
        <v>44223</v>
      </c>
      <c r="N544" t="str">
        <f>'Inserção até 2020'!N544</f>
        <v>http://lattes.cnpq.br/6595978242716353</v>
      </c>
    </row>
    <row r="545" spans="1:14" hidden="1" x14ac:dyDescent="0.2">
      <c r="A545" t="str">
        <f>'Inserção até 2020'!A545</f>
        <v>Dissertação</v>
      </c>
      <c r="B545" s="98">
        <f>'Inserção até 2020'!B545</f>
        <v>43983</v>
      </c>
      <c r="C545">
        <f>'Inserção até 2020'!C545</f>
        <v>0</v>
      </c>
      <c r="D545" s="97">
        <f>'Inserção até 2020'!D545</f>
        <v>0</v>
      </c>
      <c r="E545" t="str">
        <f>'Inserção até 2020'!E545</f>
        <v>Willian Santiago Villafuerte Cabrera</v>
      </c>
      <c r="F545" t="str">
        <f>'Inserção até 2020'!F545</f>
        <v>Moacir de Souza Dias Junior</v>
      </c>
      <c r="G545" t="str">
        <f>'Inserção até 2020'!G545</f>
        <v>Preparação para doutorado</v>
      </c>
      <c r="H545">
        <f>'Inserção até 2020'!H545</f>
        <v>0</v>
      </c>
      <c r="I545">
        <f>'Inserção até 2020'!I545</f>
        <v>0</v>
      </c>
      <c r="J545">
        <f>'Inserção até 2020'!J545</f>
        <v>0</v>
      </c>
      <c r="K545" t="str">
        <f>'Inserção até 2020'!K545</f>
        <v>preparação para o doutorado</v>
      </c>
      <c r="L545">
        <f>'Inserção até 2020'!L545</f>
        <v>0</v>
      </c>
      <c r="M545" s="97">
        <f>'Inserção até 2020'!M545</f>
        <v>43983</v>
      </c>
      <c r="N545" t="str">
        <f>'Inserção até 2020'!N545</f>
        <v>http://lattes.cnpq.br/1403159851405479</v>
      </c>
    </row>
    <row r="546" spans="1:14" hidden="1" x14ac:dyDescent="0.2">
      <c r="A546" t="str">
        <f>'Inserção até 2020'!A546</f>
        <v>Dissertação</v>
      </c>
      <c r="B546" s="98">
        <f>'Inserção até 2020'!B546</f>
        <v>42615</v>
      </c>
      <c r="C546">
        <f>'Inserção até 2020'!C546</f>
        <v>0</v>
      </c>
      <c r="D546" s="97">
        <f>'Inserção até 2020'!D546</f>
        <v>0</v>
      </c>
      <c r="E546" t="str">
        <f>'Inserção até 2020'!E546</f>
        <v>Wharley Pereira dos Santos</v>
      </c>
      <c r="F546" t="str">
        <f>'Inserção até 2020'!F546</f>
        <v>Marx Leandro Naves Silva</v>
      </c>
      <c r="G546" t="str">
        <f>'Inserção até 2020'!G546</f>
        <v>Doutorado</v>
      </c>
      <c r="H546" t="str">
        <f>'Inserção até 2020'!H546</f>
        <v>Universidade Federal de Lavras</v>
      </c>
      <c r="I546" t="str">
        <f>'Inserção até 2020'!I546</f>
        <v>UFLA</v>
      </c>
      <c r="J546" t="str">
        <f>'Inserção até 2020'!J546</f>
        <v>Programa de Pós-Graduação em Ciência do Solo (PPGCS)</v>
      </c>
      <c r="K546">
        <f>'Inserção até 2020'!K546</f>
        <v>0</v>
      </c>
      <c r="L546">
        <f>'Inserção até 2020'!L546</f>
        <v>0</v>
      </c>
      <c r="M546" s="97">
        <f>'Inserção até 2020'!M546</f>
        <v>44292</v>
      </c>
      <c r="N546" t="str">
        <f>'Inserção até 2020'!N546</f>
        <v>http://lattes.cnpq.br/0248613510819116</v>
      </c>
    </row>
    <row r="547" spans="1:14" x14ac:dyDescent="0.2">
      <c r="A547">
        <f>'Inserção até 2020'!A547</f>
        <v>0</v>
      </c>
      <c r="B547" s="98">
        <f>'Inserção até 2020'!B547</f>
        <v>0</v>
      </c>
      <c r="C547" t="str">
        <f>'Inserção até 2020'!C547</f>
        <v>Tese</v>
      </c>
      <c r="D547" s="97">
        <f>'Inserção até 2020'!D547</f>
        <v>37313</v>
      </c>
      <c r="E547" t="str">
        <f>'Inserção até 2020'!E547</f>
        <v>Yane de Carvalho</v>
      </c>
      <c r="F547" t="str">
        <f>'Inserção até 2020'!F547</f>
        <v>Fatima Maria de Souza Moreira</v>
      </c>
      <c r="G547" t="str">
        <f>'Inserção até 2020'!G547</f>
        <v>Funcionalismo Privado</v>
      </c>
      <c r="H547" t="str">
        <f>'Inserção até 2020'!H547</f>
        <v>Kuehne + Nagel</v>
      </c>
      <c r="I547">
        <f>'Inserção até 2020'!I547</f>
        <v>0</v>
      </c>
      <c r="J547">
        <f>'Inserção até 2020'!J547</f>
        <v>0</v>
      </c>
      <c r="K547" t="str">
        <f>'Inserção até 2020'!K547</f>
        <v>(não atualizado)</v>
      </c>
      <c r="L547">
        <f>'Inserção até 2020'!L547</f>
        <v>0</v>
      </c>
      <c r="M547" s="97">
        <f>'Inserção até 2020'!M547</f>
        <v>40887</v>
      </c>
      <c r="N547">
        <f>'Inserção até 2020'!N547</f>
        <v>0</v>
      </c>
    </row>
    <row r="548" spans="1:14" hidden="1" x14ac:dyDescent="0.2">
      <c r="A548" t="str">
        <f>'Inserção até 2020'!A548</f>
        <v>Dissertação</v>
      </c>
      <c r="B548" s="98">
        <f>'Inserção até 2020'!B548</f>
        <v>43154</v>
      </c>
      <c r="C548">
        <f>'Inserção até 2020'!C548</f>
        <v>0</v>
      </c>
      <c r="D548" s="97">
        <f>'Inserção até 2020'!D548</f>
        <v>0</v>
      </c>
      <c r="E548" t="str">
        <f>'Inserção até 2020'!E548</f>
        <v>Yasmmin Tadeu Costa</v>
      </c>
      <c r="F548" t="str">
        <f>'Inserção até 2020'!F548</f>
        <v>Bruno Teixeira Ribeiro</v>
      </c>
      <c r="G548" t="str">
        <f>'Inserção até 2020'!G548</f>
        <v>Doutorado</v>
      </c>
      <c r="H548" t="str">
        <f>'Inserção até 2020'!H548</f>
        <v>Universidade Estadual Centro-Oeste</v>
      </c>
      <c r="I548" t="str">
        <f>'Inserção até 2020'!I548</f>
        <v>UNICENTRO</v>
      </c>
      <c r="J548">
        <f>'Inserção até 2020'!J548</f>
        <v>0</v>
      </c>
      <c r="K548" t="str">
        <f>'Inserção até 2020'!K548</f>
        <v>Doutoranda Geografia</v>
      </c>
      <c r="L548">
        <f>'Inserção até 2020'!L548</f>
        <v>0</v>
      </c>
      <c r="M548" s="97">
        <f>'Inserção até 2020'!M548</f>
        <v>44312</v>
      </c>
      <c r="N548" t="str">
        <f>'Inserção até 2020'!N548</f>
        <v>http://lattes.cnpq.br/4069992796148459</v>
      </c>
    </row>
    <row r="549" spans="1:14" hidden="1" x14ac:dyDescent="0.2">
      <c r="A549" t="str">
        <f>'Inserção até 2020'!A549</f>
        <v>Dissertação</v>
      </c>
      <c r="B549" s="98">
        <f>'Inserção até 2020'!B549</f>
        <v>0</v>
      </c>
      <c r="C549" t="str">
        <f>'Inserção até 2020'!C549</f>
        <v>Tese</v>
      </c>
      <c r="D549" s="97">
        <f>'Inserção até 2020'!D549</f>
        <v>43705</v>
      </c>
      <c r="E549" t="str">
        <f>'Inserção até 2020'!E549</f>
        <v>Zelio Resende de Souza</v>
      </c>
      <c r="F549" t="str">
        <f>'Inserção até 2020'!F549</f>
        <v>Moacir de Souza Dias Junior</v>
      </c>
      <c r="G549" t="str">
        <f>'Inserção até 2020'!G549</f>
        <v xml:space="preserve">Docente </v>
      </c>
      <c r="H549" t="str">
        <f>'Inserção até 2020'!H549</f>
        <v>Instituto Federal de Triângulo Mineiro</v>
      </c>
      <c r="I549" t="str">
        <f>'Inserção até 2020'!I549</f>
        <v>IFTM</v>
      </c>
      <c r="J549" t="str">
        <f>'Inserção até 2020'!J549</f>
        <v>Pública</v>
      </c>
      <c r="K549" t="str">
        <f>'Inserção até 2020'!K549</f>
        <v>professor substituto na área de Engenharia agronômica do IFTM, Campus de Uberlândia</v>
      </c>
      <c r="L549">
        <f>'Inserção até 2020'!L549</f>
        <v>0</v>
      </c>
      <c r="M549" s="97">
        <f>'Inserção até 2020'!M549</f>
        <v>43930</v>
      </c>
      <c r="N549" t="str">
        <f>'Inserção até 2020'!N549</f>
        <v> http://lattes.cnpq.br/3560941322777400</v>
      </c>
    </row>
    <row r="550" spans="1:14" hidden="1" x14ac:dyDescent="0.2">
      <c r="A550" t="str">
        <f>'Inserção até 2020'!A550</f>
        <v>Dissertação</v>
      </c>
      <c r="B550" s="98">
        <f>'Inserção até 2020'!B550</f>
        <v>34569</v>
      </c>
      <c r="C550">
        <f>'Inserção até 2020'!C550</f>
        <v>0</v>
      </c>
      <c r="D550" s="97">
        <f>'Inserção até 2020'!D550</f>
        <v>0</v>
      </c>
      <c r="E550" t="str">
        <f>'Inserção até 2020'!E550</f>
        <v>Zenaide Barbosa</v>
      </c>
      <c r="F550" t="str">
        <f>'Inserção até 2020'!F550</f>
        <v>Janice Guedes de Carvalho</v>
      </c>
      <c r="G550" t="str">
        <f>'Inserção até 2020'!G550</f>
        <v xml:space="preserve">Docente </v>
      </c>
      <c r="H550" t="str">
        <f>'Inserção até 2020'!H550</f>
        <v>Universidade Estadual do Ceará</v>
      </c>
      <c r="I550" t="str">
        <f>'Inserção até 2020'!I550</f>
        <v>UECE</v>
      </c>
      <c r="J550" t="str">
        <f>'Inserção até 2020'!J550</f>
        <v>Pública</v>
      </c>
      <c r="K550" t="str">
        <f>'Inserção até 2020'!K550</f>
        <v>Estadual</v>
      </c>
      <c r="L550">
        <f>'Inserção até 2020'!L550</f>
        <v>0</v>
      </c>
      <c r="M550" s="97">
        <f>'Inserção até 2020'!M550</f>
        <v>41463</v>
      </c>
      <c r="N550">
        <f>'Inserção até 2020'!N550</f>
        <v>0</v>
      </c>
    </row>
    <row r="551" spans="1:14" x14ac:dyDescent="0.2">
      <c r="B551" s="98"/>
      <c r="D551" s="97"/>
      <c r="M551" s="97"/>
    </row>
    <row r="552" spans="1:14" x14ac:dyDescent="0.2">
      <c r="B552" s="98"/>
      <c r="D552" s="97"/>
      <c r="M552" s="97"/>
    </row>
    <row r="553" spans="1:14" x14ac:dyDescent="0.2">
      <c r="B553" s="98"/>
      <c r="D553" s="97"/>
      <c r="F553" s="145" t="s">
        <v>29</v>
      </c>
      <c r="G553" s="144">
        <f>COUNTIFS(G9:G547,F553)</f>
        <v>100</v>
      </c>
      <c r="M553" s="97"/>
    </row>
    <row r="554" spans="1:14" x14ac:dyDescent="0.2">
      <c r="B554" s="98"/>
      <c r="D554" s="97"/>
      <c r="F554" s="145" t="s">
        <v>77</v>
      </c>
      <c r="G554" s="144">
        <f>COUNTIFS(G9:G548,F554)</f>
        <v>51</v>
      </c>
      <c r="M554" s="97"/>
    </row>
    <row r="555" spans="1:14" x14ac:dyDescent="0.2">
      <c r="F555" s="147" t="s">
        <v>278</v>
      </c>
      <c r="G555" s="144">
        <f>COUNTIFS(G9:G549,F555)</f>
        <v>3</v>
      </c>
    </row>
    <row r="556" spans="1:14" x14ac:dyDescent="0.2">
      <c r="F556" s="144"/>
      <c r="G556" s="144">
        <f>SUM(G553:G555)</f>
        <v>154</v>
      </c>
    </row>
    <row r="557" spans="1:14" x14ac:dyDescent="0.2">
      <c r="F557" s="21"/>
      <c r="G557" s="21"/>
    </row>
    <row r="558" spans="1:14" x14ac:dyDescent="0.2">
      <c r="F558" s="145" t="s">
        <v>29</v>
      </c>
      <c r="G558" s="21">
        <f>SUM(G553,G555)</f>
        <v>103</v>
      </c>
      <c r="H558" s="23">
        <f>(G558*100)/G560</f>
        <v>66.883116883116884</v>
      </c>
    </row>
    <row r="559" spans="1:14" x14ac:dyDescent="0.2">
      <c r="F559" s="145" t="s">
        <v>77</v>
      </c>
      <c r="G559" s="21">
        <f>G554</f>
        <v>51</v>
      </c>
      <c r="H559" s="23">
        <f>(G559*100)/G560</f>
        <v>33.116883116883116</v>
      </c>
    </row>
    <row r="560" spans="1:14" x14ac:dyDescent="0.2">
      <c r="F560" s="21"/>
      <c r="G560" s="144">
        <f>SUM(G558:G559)</f>
        <v>154</v>
      </c>
    </row>
    <row r="563" spans="3:10" x14ac:dyDescent="0.2">
      <c r="C563" t="s">
        <v>5</v>
      </c>
      <c r="D563" t="s">
        <v>842</v>
      </c>
      <c r="E563" t="s">
        <v>1241</v>
      </c>
    </row>
    <row r="564" spans="3:10" x14ac:dyDescent="0.2">
      <c r="C564" t="s">
        <v>29</v>
      </c>
      <c r="D564" t="s">
        <v>853</v>
      </c>
      <c r="E564" t="s">
        <v>1242</v>
      </c>
    </row>
    <row r="565" spans="3:10" x14ac:dyDescent="0.2">
      <c r="C565" t="s">
        <v>29</v>
      </c>
      <c r="D565" t="s">
        <v>853</v>
      </c>
      <c r="E565" t="s">
        <v>1242</v>
      </c>
    </row>
    <row r="566" spans="3:10" x14ac:dyDescent="0.2">
      <c r="C566" t="s">
        <v>29</v>
      </c>
      <c r="D566" t="s">
        <v>866</v>
      </c>
      <c r="E566" t="s">
        <v>1243</v>
      </c>
    </row>
    <row r="567" spans="3:10" x14ac:dyDescent="0.2">
      <c r="C567" t="s">
        <v>29</v>
      </c>
      <c r="D567" t="s">
        <v>867</v>
      </c>
      <c r="E567" t="s">
        <v>1242</v>
      </c>
    </row>
    <row r="568" spans="3:10" x14ac:dyDescent="0.2">
      <c r="C568" t="s">
        <v>29</v>
      </c>
      <c r="D568" t="s">
        <v>853</v>
      </c>
      <c r="E568" t="s">
        <v>1242</v>
      </c>
    </row>
    <row r="569" spans="3:10" x14ac:dyDescent="0.2">
      <c r="C569" t="s">
        <v>29</v>
      </c>
      <c r="D569" t="s">
        <v>853</v>
      </c>
      <c r="E569" t="s">
        <v>1242</v>
      </c>
    </row>
    <row r="570" spans="3:10" x14ac:dyDescent="0.2">
      <c r="C570" t="s">
        <v>29</v>
      </c>
      <c r="D570" t="s">
        <v>853</v>
      </c>
      <c r="E570" t="s">
        <v>1242</v>
      </c>
    </row>
    <row r="571" spans="3:10" x14ac:dyDescent="0.2">
      <c r="C571" t="s">
        <v>29</v>
      </c>
      <c r="D571" t="s">
        <v>853</v>
      </c>
      <c r="E571" t="s">
        <v>1242</v>
      </c>
    </row>
    <row r="572" spans="3:10" x14ac:dyDescent="0.2">
      <c r="C572" t="s">
        <v>77</v>
      </c>
      <c r="D572" t="s">
        <v>880</v>
      </c>
      <c r="E572">
        <v>0</v>
      </c>
    </row>
    <row r="573" spans="3:10" x14ac:dyDescent="0.2">
      <c r="C573" t="s">
        <v>77</v>
      </c>
      <c r="D573" t="s">
        <v>884</v>
      </c>
      <c r="E573">
        <v>0</v>
      </c>
      <c r="H573" s="159" t="s">
        <v>1242</v>
      </c>
      <c r="I573">
        <f>COUNTIF(E564:E717,H573)</f>
        <v>63</v>
      </c>
      <c r="J573" s="23">
        <f>(I573*100)/I579</f>
        <v>61.165048543689323</v>
      </c>
    </row>
    <row r="574" spans="3:10" x14ac:dyDescent="0.2">
      <c r="C574" t="s">
        <v>77</v>
      </c>
      <c r="D574" t="s">
        <v>91</v>
      </c>
      <c r="E574">
        <v>0</v>
      </c>
      <c r="H574" s="160" t="s">
        <v>1243</v>
      </c>
      <c r="I574">
        <f>COUNTIF(E564:E717,H574)</f>
        <v>26</v>
      </c>
      <c r="J574" s="23">
        <f>(I574*100)/I579</f>
        <v>25.242718446601941</v>
      </c>
    </row>
    <row r="575" spans="3:10" x14ac:dyDescent="0.2">
      <c r="C575" t="s">
        <v>77</v>
      </c>
      <c r="D575" t="s">
        <v>889</v>
      </c>
      <c r="E575">
        <v>0</v>
      </c>
      <c r="H575" s="161" t="s">
        <v>1258</v>
      </c>
      <c r="I575">
        <f>COUNTIF(E564:E717,H575)</f>
        <v>6</v>
      </c>
      <c r="J575" s="23">
        <f>(I575*100)/I579</f>
        <v>5.825242718446602</v>
      </c>
    </row>
    <row r="576" spans="3:10" x14ac:dyDescent="0.2">
      <c r="C576" t="s">
        <v>77</v>
      </c>
      <c r="D576">
        <v>0</v>
      </c>
      <c r="E576">
        <v>0</v>
      </c>
      <c r="H576" s="162" t="s">
        <v>1250</v>
      </c>
      <c r="I576">
        <f>COUNTIF(E564:E717,H576)</f>
        <v>6</v>
      </c>
      <c r="J576" s="23">
        <f>(I576*100)/I579</f>
        <v>5.825242718446602</v>
      </c>
    </row>
    <row r="577" spans="3:15" x14ac:dyDescent="0.2">
      <c r="C577" t="s">
        <v>29</v>
      </c>
      <c r="D577" t="s">
        <v>853</v>
      </c>
      <c r="E577" t="s">
        <v>1242</v>
      </c>
      <c r="H577" s="163" t="s">
        <v>827</v>
      </c>
      <c r="I577">
        <f>COUNTIF(E564:E717,H577)</f>
        <v>1</v>
      </c>
      <c r="J577" s="23">
        <f>(I577*100)/I579</f>
        <v>0.970873786407767</v>
      </c>
    </row>
    <row r="578" spans="3:15" x14ac:dyDescent="0.2">
      <c r="C578" t="s">
        <v>29</v>
      </c>
      <c r="D578" t="s">
        <v>867</v>
      </c>
      <c r="E578" t="s">
        <v>1242</v>
      </c>
      <c r="H578" s="164" t="s">
        <v>1253</v>
      </c>
      <c r="I578">
        <f>COUNTIF(E566:E719,H578)</f>
        <v>1</v>
      </c>
      <c r="J578" s="23">
        <f>(I578*100)/I579</f>
        <v>0.970873786407767</v>
      </c>
    </row>
    <row r="579" spans="3:15" x14ac:dyDescent="0.2">
      <c r="C579" t="s">
        <v>77</v>
      </c>
      <c r="D579" t="s">
        <v>896</v>
      </c>
      <c r="E579">
        <v>0</v>
      </c>
      <c r="I579">
        <f>SUM(I573:I578)</f>
        <v>103</v>
      </c>
    </row>
    <row r="580" spans="3:15" x14ac:dyDescent="0.2">
      <c r="C580" t="s">
        <v>29</v>
      </c>
      <c r="D580" t="s">
        <v>853</v>
      </c>
      <c r="E580" t="s">
        <v>1242</v>
      </c>
    </row>
    <row r="581" spans="3:15" x14ac:dyDescent="0.2">
      <c r="C581" t="s">
        <v>77</v>
      </c>
      <c r="D581" t="s">
        <v>1246</v>
      </c>
      <c r="E581">
        <v>0</v>
      </c>
    </row>
    <row r="582" spans="3:15" x14ac:dyDescent="0.2">
      <c r="C582" t="s">
        <v>29</v>
      </c>
      <c r="D582" t="s">
        <v>899</v>
      </c>
      <c r="E582" t="s">
        <v>1243</v>
      </c>
      <c r="H582" s="148" t="s">
        <v>5</v>
      </c>
      <c r="I582" t="s">
        <v>29</v>
      </c>
    </row>
    <row r="583" spans="3:15" x14ac:dyDescent="0.2">
      <c r="C583" t="s">
        <v>29</v>
      </c>
      <c r="D583" t="s">
        <v>853</v>
      </c>
      <c r="E583" t="s">
        <v>1242</v>
      </c>
    </row>
    <row r="584" spans="3:15" x14ac:dyDescent="0.2">
      <c r="C584" t="s">
        <v>77</v>
      </c>
      <c r="D584" t="s">
        <v>905</v>
      </c>
      <c r="E584">
        <v>0</v>
      </c>
      <c r="H584" s="148" t="s">
        <v>1640</v>
      </c>
      <c r="I584" s="148" t="s">
        <v>1639</v>
      </c>
    </row>
    <row r="585" spans="3:15" x14ac:dyDescent="0.2">
      <c r="C585" t="s">
        <v>29</v>
      </c>
      <c r="D585" t="s">
        <v>850</v>
      </c>
      <c r="E585" t="s">
        <v>1242</v>
      </c>
      <c r="H585" s="148" t="s">
        <v>1637</v>
      </c>
      <c r="I585" t="s">
        <v>1242</v>
      </c>
      <c r="J585" t="s">
        <v>1243</v>
      </c>
      <c r="K585" t="s">
        <v>1258</v>
      </c>
      <c r="L585" t="s">
        <v>1250</v>
      </c>
      <c r="M585" t="s">
        <v>827</v>
      </c>
      <c r="N585" t="s">
        <v>1253</v>
      </c>
      <c r="O585" t="s">
        <v>1638</v>
      </c>
    </row>
    <row r="586" spans="3:15" x14ac:dyDescent="0.2">
      <c r="C586" t="s">
        <v>77</v>
      </c>
      <c r="D586" t="s">
        <v>908</v>
      </c>
      <c r="E586">
        <v>0</v>
      </c>
      <c r="H586" s="149" t="s">
        <v>1062</v>
      </c>
      <c r="I586" s="150">
        <v>1</v>
      </c>
      <c r="J586" s="150"/>
      <c r="K586" s="150"/>
      <c r="L586" s="150"/>
      <c r="M586" s="150"/>
      <c r="N586" s="150"/>
      <c r="O586" s="150">
        <v>1</v>
      </c>
    </row>
    <row r="587" spans="3:15" x14ac:dyDescent="0.2">
      <c r="C587" t="s">
        <v>77</v>
      </c>
      <c r="D587" t="s">
        <v>1305</v>
      </c>
      <c r="E587">
        <v>0</v>
      </c>
      <c r="H587" s="149" t="s">
        <v>377</v>
      </c>
      <c r="I587" s="150"/>
      <c r="J587" s="150"/>
      <c r="K587" s="150"/>
      <c r="L587" s="150">
        <v>1</v>
      </c>
      <c r="M587" s="150"/>
      <c r="N587" s="150"/>
      <c r="O587" s="150">
        <v>1</v>
      </c>
    </row>
    <row r="588" spans="3:15" x14ac:dyDescent="0.2">
      <c r="C588" t="s">
        <v>77</v>
      </c>
      <c r="D588" t="s">
        <v>918</v>
      </c>
      <c r="E588">
        <v>0</v>
      </c>
      <c r="H588" s="149" t="s">
        <v>1097</v>
      </c>
      <c r="I588" s="150">
        <v>1</v>
      </c>
      <c r="J588" s="150"/>
      <c r="K588" s="150"/>
      <c r="L588" s="150"/>
      <c r="M588" s="150"/>
      <c r="N588" s="150"/>
      <c r="O588" s="150">
        <v>1</v>
      </c>
    </row>
    <row r="589" spans="3:15" x14ac:dyDescent="0.2">
      <c r="C589" t="s">
        <v>77</v>
      </c>
      <c r="D589" t="s">
        <v>920</v>
      </c>
      <c r="E589">
        <v>0</v>
      </c>
      <c r="H589" s="149" t="s">
        <v>1223</v>
      </c>
      <c r="I589" s="150"/>
      <c r="J589" s="150"/>
      <c r="K589" s="150"/>
      <c r="L589" s="150">
        <v>1</v>
      </c>
      <c r="M589" s="150"/>
      <c r="N589" s="150"/>
      <c r="O589" s="150">
        <v>1</v>
      </c>
    </row>
    <row r="590" spans="3:15" x14ac:dyDescent="0.2">
      <c r="C590" t="s">
        <v>29</v>
      </c>
      <c r="D590" t="s">
        <v>853</v>
      </c>
      <c r="E590" t="s">
        <v>1242</v>
      </c>
      <c r="H590" s="149" t="s">
        <v>1059</v>
      </c>
      <c r="I590" s="150"/>
      <c r="J590" s="150"/>
      <c r="K590" s="150"/>
      <c r="L590" s="150"/>
      <c r="M590" s="150">
        <v>1</v>
      </c>
      <c r="N590" s="150"/>
      <c r="O590" s="150">
        <v>1</v>
      </c>
    </row>
    <row r="591" spans="3:15" x14ac:dyDescent="0.2">
      <c r="C591" t="s">
        <v>77</v>
      </c>
      <c r="D591" t="s">
        <v>924</v>
      </c>
      <c r="E591">
        <v>0</v>
      </c>
      <c r="H591" s="149" t="s">
        <v>1133</v>
      </c>
      <c r="I591" s="150">
        <v>1</v>
      </c>
      <c r="J591" s="150"/>
      <c r="K591" s="150"/>
      <c r="L591" s="150"/>
      <c r="M591" s="150"/>
      <c r="N591" s="150"/>
      <c r="O591" s="150">
        <v>1</v>
      </c>
    </row>
    <row r="592" spans="3:15" x14ac:dyDescent="0.2">
      <c r="C592" t="s">
        <v>29</v>
      </c>
      <c r="D592" t="s">
        <v>853</v>
      </c>
      <c r="E592" t="s">
        <v>1242</v>
      </c>
      <c r="H592" s="149" t="s">
        <v>1191</v>
      </c>
      <c r="I592" s="150">
        <v>1</v>
      </c>
      <c r="J592" s="150"/>
      <c r="K592" s="150"/>
      <c r="L592" s="150"/>
      <c r="M592" s="150"/>
      <c r="N592" s="150"/>
      <c r="O592" s="150">
        <v>1</v>
      </c>
    </row>
    <row r="593" spans="3:15" x14ac:dyDescent="0.2">
      <c r="C593" t="s">
        <v>29</v>
      </c>
      <c r="D593" t="s">
        <v>927</v>
      </c>
      <c r="E593" t="s">
        <v>1242</v>
      </c>
      <c r="H593" s="149" t="s">
        <v>853</v>
      </c>
      <c r="I593" s="150">
        <v>39</v>
      </c>
      <c r="J593" s="150"/>
      <c r="K593" s="150"/>
      <c r="L593" s="150"/>
      <c r="M593" s="150"/>
      <c r="N593" s="150"/>
      <c r="O593" s="150">
        <v>39</v>
      </c>
    </row>
    <row r="594" spans="3:15" x14ac:dyDescent="0.2">
      <c r="C594" t="s">
        <v>29</v>
      </c>
      <c r="D594" t="s">
        <v>899</v>
      </c>
      <c r="E594" t="s">
        <v>1243</v>
      </c>
      <c r="H594" s="149" t="s">
        <v>1015</v>
      </c>
      <c r="I594" s="150"/>
      <c r="J594" s="150">
        <v>6</v>
      </c>
      <c r="K594" s="150"/>
      <c r="L594" s="150"/>
      <c r="M594" s="150"/>
      <c r="N594" s="150"/>
      <c r="O594" s="150">
        <v>6</v>
      </c>
    </row>
    <row r="595" spans="3:15" x14ac:dyDescent="0.2">
      <c r="C595" t="s">
        <v>29</v>
      </c>
      <c r="D595" t="s">
        <v>853</v>
      </c>
      <c r="E595" t="s">
        <v>1242</v>
      </c>
      <c r="H595" s="149" t="s">
        <v>866</v>
      </c>
      <c r="I595" s="150"/>
      <c r="J595" s="150">
        <v>11</v>
      </c>
      <c r="K595" s="150"/>
      <c r="L595" s="150"/>
      <c r="M595" s="150"/>
      <c r="N595" s="150"/>
      <c r="O595" s="150">
        <v>11</v>
      </c>
    </row>
    <row r="596" spans="3:15" x14ac:dyDescent="0.2">
      <c r="C596" t="s">
        <v>77</v>
      </c>
      <c r="D596" t="s">
        <v>935</v>
      </c>
      <c r="E596">
        <v>0</v>
      </c>
      <c r="H596" s="149" t="s">
        <v>993</v>
      </c>
      <c r="I596" s="150"/>
      <c r="J596" s="150">
        <v>2</v>
      </c>
      <c r="K596" s="150"/>
      <c r="L596" s="150"/>
      <c r="M596" s="150"/>
      <c r="N596" s="150"/>
      <c r="O596" s="150">
        <v>2</v>
      </c>
    </row>
    <row r="597" spans="3:15" x14ac:dyDescent="0.2">
      <c r="C597" t="s">
        <v>77</v>
      </c>
      <c r="D597" t="s">
        <v>937</v>
      </c>
      <c r="E597">
        <v>0</v>
      </c>
      <c r="H597" s="149" t="s">
        <v>1647</v>
      </c>
      <c r="I597" s="150"/>
      <c r="J597" s="150">
        <v>1</v>
      </c>
      <c r="K597" s="150"/>
      <c r="L597" s="150"/>
      <c r="M597" s="150"/>
      <c r="N597" s="150"/>
      <c r="O597" s="150">
        <v>1</v>
      </c>
    </row>
    <row r="598" spans="3:15" x14ac:dyDescent="0.2">
      <c r="C598" t="s">
        <v>29</v>
      </c>
      <c r="D598" t="s">
        <v>903</v>
      </c>
      <c r="E598" t="s">
        <v>1243</v>
      </c>
      <c r="H598" s="149" t="s">
        <v>1649</v>
      </c>
      <c r="I598" s="150"/>
      <c r="J598" s="150"/>
      <c r="K598" s="150"/>
      <c r="L598" s="150"/>
      <c r="M598" s="150"/>
      <c r="N598" s="150">
        <v>1</v>
      </c>
      <c r="O598" s="150">
        <v>1</v>
      </c>
    </row>
    <row r="599" spans="3:15" x14ac:dyDescent="0.2">
      <c r="C599" t="s">
        <v>29</v>
      </c>
      <c r="D599" t="s">
        <v>899</v>
      </c>
      <c r="E599" t="s">
        <v>1243</v>
      </c>
      <c r="H599" s="149" t="s">
        <v>1040</v>
      </c>
      <c r="I599" s="150">
        <v>1</v>
      </c>
      <c r="J599" s="150"/>
      <c r="K599" s="150"/>
      <c r="L599" s="150"/>
      <c r="M599" s="150"/>
      <c r="N599" s="150"/>
      <c r="O599" s="150">
        <v>1</v>
      </c>
    </row>
    <row r="600" spans="3:15" x14ac:dyDescent="0.2">
      <c r="C600" t="s">
        <v>77</v>
      </c>
      <c r="D600" t="s">
        <v>189</v>
      </c>
      <c r="E600">
        <v>0</v>
      </c>
      <c r="H600" s="149" t="s">
        <v>1201</v>
      </c>
      <c r="I600" s="150">
        <v>1</v>
      </c>
      <c r="J600" s="150"/>
      <c r="K600" s="150"/>
      <c r="L600" s="150"/>
      <c r="M600" s="150"/>
      <c r="N600" s="150"/>
      <c r="O600" s="150">
        <v>1</v>
      </c>
    </row>
    <row r="601" spans="3:15" x14ac:dyDescent="0.2">
      <c r="C601" t="s">
        <v>29</v>
      </c>
      <c r="D601" t="s">
        <v>941</v>
      </c>
      <c r="E601" t="s">
        <v>1242</v>
      </c>
      <c r="H601" s="149" t="s">
        <v>946</v>
      </c>
      <c r="I601" s="150"/>
      <c r="J601" s="150">
        <v>1</v>
      </c>
      <c r="K601" s="150"/>
      <c r="L601" s="150"/>
      <c r="M601" s="150"/>
      <c r="N601" s="150"/>
      <c r="O601" s="150">
        <v>1</v>
      </c>
    </row>
    <row r="602" spans="3:15" x14ac:dyDescent="0.2">
      <c r="C602" t="s">
        <v>29</v>
      </c>
      <c r="D602" t="s">
        <v>946</v>
      </c>
      <c r="E602" t="s">
        <v>1243</v>
      </c>
      <c r="H602" s="149" t="s">
        <v>1114</v>
      </c>
      <c r="I602" s="150"/>
      <c r="J602" s="150"/>
      <c r="K602" s="150"/>
      <c r="L602" s="150">
        <v>1</v>
      </c>
      <c r="M602" s="150"/>
      <c r="N602" s="150"/>
      <c r="O602" s="150">
        <v>1</v>
      </c>
    </row>
    <row r="603" spans="3:15" x14ac:dyDescent="0.2">
      <c r="C603" t="s">
        <v>77</v>
      </c>
      <c r="D603" t="s">
        <v>1298</v>
      </c>
      <c r="E603">
        <v>0</v>
      </c>
      <c r="H603" s="149" t="s">
        <v>903</v>
      </c>
      <c r="I603" s="150"/>
      <c r="J603" s="150">
        <v>1</v>
      </c>
      <c r="K603" s="150"/>
      <c r="L603" s="150"/>
      <c r="M603" s="150"/>
      <c r="N603" s="150"/>
      <c r="O603" s="150">
        <v>1</v>
      </c>
    </row>
    <row r="604" spans="3:15" x14ac:dyDescent="0.2">
      <c r="C604" t="s">
        <v>29</v>
      </c>
      <c r="D604" t="s">
        <v>952</v>
      </c>
      <c r="E604" t="s">
        <v>1242</v>
      </c>
      <c r="H604" s="149" t="s">
        <v>899</v>
      </c>
      <c r="I604" s="150"/>
      <c r="J604" s="150">
        <v>4</v>
      </c>
      <c r="K604" s="150"/>
      <c r="L604" s="150"/>
      <c r="M604" s="150"/>
      <c r="N604" s="150"/>
      <c r="O604" s="150">
        <v>4</v>
      </c>
    </row>
    <row r="605" spans="3:15" x14ac:dyDescent="0.2">
      <c r="C605" t="s">
        <v>77</v>
      </c>
      <c r="D605" t="s">
        <v>962</v>
      </c>
      <c r="E605">
        <v>0</v>
      </c>
      <c r="H605" s="149" t="s">
        <v>1197</v>
      </c>
      <c r="I605" s="150">
        <v>1</v>
      </c>
      <c r="J605" s="150"/>
      <c r="K605" s="150"/>
      <c r="L605" s="150"/>
      <c r="M605" s="150"/>
      <c r="N605" s="150"/>
      <c r="O605" s="150">
        <v>1</v>
      </c>
    </row>
    <row r="606" spans="3:15" x14ac:dyDescent="0.2">
      <c r="C606" t="s">
        <v>29</v>
      </c>
      <c r="D606" t="s">
        <v>853</v>
      </c>
      <c r="E606" t="s">
        <v>1242</v>
      </c>
      <c r="H606" s="149" t="s">
        <v>941</v>
      </c>
      <c r="I606" s="150">
        <v>1</v>
      </c>
      <c r="J606" s="150"/>
      <c r="K606" s="150"/>
      <c r="L606" s="150"/>
      <c r="M606" s="150"/>
      <c r="N606" s="150"/>
      <c r="O606" s="150">
        <v>1</v>
      </c>
    </row>
    <row r="607" spans="3:15" x14ac:dyDescent="0.2">
      <c r="C607" t="s">
        <v>29</v>
      </c>
      <c r="D607" t="s">
        <v>853</v>
      </c>
      <c r="E607" t="s">
        <v>1242</v>
      </c>
      <c r="H607" s="149" t="s">
        <v>1220</v>
      </c>
      <c r="I607" s="150">
        <v>1</v>
      </c>
      <c r="J607" s="150"/>
      <c r="K607" s="150"/>
      <c r="L607" s="150"/>
      <c r="M607" s="150"/>
      <c r="N607" s="150"/>
      <c r="O607" s="150">
        <v>1</v>
      </c>
    </row>
    <row r="608" spans="3:15" x14ac:dyDescent="0.2">
      <c r="C608" t="s">
        <v>77</v>
      </c>
      <c r="D608" t="s">
        <v>965</v>
      </c>
      <c r="E608">
        <v>0</v>
      </c>
      <c r="H608" s="149" t="s">
        <v>927</v>
      </c>
      <c r="I608" s="150">
        <v>2</v>
      </c>
      <c r="J608" s="150"/>
      <c r="K608" s="150"/>
      <c r="L608" s="150"/>
      <c r="M608" s="150"/>
      <c r="N608" s="150"/>
      <c r="O608" s="150">
        <v>2</v>
      </c>
    </row>
    <row r="609" spans="3:15" x14ac:dyDescent="0.2">
      <c r="C609" t="s">
        <v>29</v>
      </c>
      <c r="D609" t="s">
        <v>969</v>
      </c>
      <c r="E609" t="s">
        <v>1258</v>
      </c>
      <c r="H609" s="149" t="s">
        <v>952</v>
      </c>
      <c r="I609" s="150">
        <v>1</v>
      </c>
      <c r="J609" s="150"/>
      <c r="K609" s="150"/>
      <c r="L609" s="150"/>
      <c r="M609" s="150"/>
      <c r="N609" s="150"/>
      <c r="O609" s="150">
        <v>1</v>
      </c>
    </row>
    <row r="610" spans="3:15" x14ac:dyDescent="0.2">
      <c r="C610" t="s">
        <v>77</v>
      </c>
      <c r="D610" t="s">
        <v>1325</v>
      </c>
      <c r="E610">
        <v>0</v>
      </c>
      <c r="H610" s="149" t="s">
        <v>867</v>
      </c>
      <c r="I610" s="150">
        <v>5</v>
      </c>
      <c r="J610" s="150"/>
      <c r="K610" s="150"/>
      <c r="L610" s="150"/>
      <c r="M610" s="150"/>
      <c r="N610" s="150"/>
      <c r="O610" s="150">
        <v>5</v>
      </c>
    </row>
    <row r="611" spans="3:15" x14ac:dyDescent="0.2">
      <c r="C611" t="s">
        <v>29</v>
      </c>
      <c r="D611" t="s">
        <v>853</v>
      </c>
      <c r="E611" t="s">
        <v>1242</v>
      </c>
      <c r="H611" s="149" t="s">
        <v>1215</v>
      </c>
      <c r="I611" s="150"/>
      <c r="J611" s="150"/>
      <c r="K611" s="150"/>
      <c r="L611" s="150">
        <v>1</v>
      </c>
      <c r="M611" s="150"/>
      <c r="N611" s="150"/>
      <c r="O611" s="150">
        <v>1</v>
      </c>
    </row>
    <row r="612" spans="3:15" x14ac:dyDescent="0.2">
      <c r="C612" t="s">
        <v>29</v>
      </c>
      <c r="D612" t="s">
        <v>1647</v>
      </c>
      <c r="E612" t="s">
        <v>1243</v>
      </c>
      <c r="H612" s="149" t="s">
        <v>969</v>
      </c>
      <c r="I612" s="150"/>
      <c r="J612" s="150"/>
      <c r="K612" s="150">
        <v>2</v>
      </c>
      <c r="L612" s="150"/>
      <c r="M612" s="150"/>
      <c r="N612" s="150"/>
      <c r="O612" s="150">
        <v>2</v>
      </c>
    </row>
    <row r="613" spans="3:15" x14ac:dyDescent="0.2">
      <c r="C613" t="s">
        <v>29</v>
      </c>
      <c r="D613" t="s">
        <v>853</v>
      </c>
      <c r="E613" t="s">
        <v>1242</v>
      </c>
      <c r="H613" s="149" t="s">
        <v>1131</v>
      </c>
      <c r="I613" s="150"/>
      <c r="J613" s="150"/>
      <c r="K613" s="150">
        <v>1</v>
      </c>
      <c r="L613" s="150"/>
      <c r="M613" s="150"/>
      <c r="N613" s="150"/>
      <c r="O613" s="150">
        <v>1</v>
      </c>
    </row>
    <row r="614" spans="3:15" x14ac:dyDescent="0.2">
      <c r="C614" t="s">
        <v>29</v>
      </c>
      <c r="D614" t="s">
        <v>866</v>
      </c>
      <c r="E614" t="s">
        <v>1243</v>
      </c>
      <c r="H614" s="149" t="s">
        <v>1228</v>
      </c>
      <c r="I614" s="150"/>
      <c r="J614" s="150"/>
      <c r="K614" s="150">
        <v>1</v>
      </c>
      <c r="L614" s="150"/>
      <c r="M614" s="150"/>
      <c r="N614" s="150"/>
      <c r="O614" s="150">
        <v>1</v>
      </c>
    </row>
    <row r="615" spans="3:15" x14ac:dyDescent="0.2">
      <c r="C615" t="s">
        <v>77</v>
      </c>
      <c r="D615" t="s">
        <v>989</v>
      </c>
      <c r="E615">
        <v>0</v>
      </c>
      <c r="H615" s="149" t="s">
        <v>1035</v>
      </c>
      <c r="I615" s="150"/>
      <c r="J615" s="150"/>
      <c r="K615" s="150">
        <v>1</v>
      </c>
      <c r="L615" s="150"/>
      <c r="M615" s="150"/>
      <c r="N615" s="150"/>
      <c r="O615" s="150">
        <v>1</v>
      </c>
    </row>
    <row r="616" spans="3:15" x14ac:dyDescent="0.2">
      <c r="C616" t="s">
        <v>77</v>
      </c>
      <c r="D616" t="s">
        <v>991</v>
      </c>
      <c r="E616">
        <v>0</v>
      </c>
      <c r="H616" s="149" t="s">
        <v>1153</v>
      </c>
      <c r="I616" s="150"/>
      <c r="J616" s="150"/>
      <c r="K616" s="150">
        <v>1</v>
      </c>
      <c r="L616" s="150"/>
      <c r="M616" s="150"/>
      <c r="N616" s="150"/>
      <c r="O616" s="150">
        <v>1</v>
      </c>
    </row>
    <row r="617" spans="3:15" x14ac:dyDescent="0.2">
      <c r="C617" t="s">
        <v>29</v>
      </c>
      <c r="D617" t="s">
        <v>993</v>
      </c>
      <c r="E617" t="s">
        <v>1243</v>
      </c>
      <c r="H617" s="149" t="s">
        <v>1648</v>
      </c>
      <c r="I617" s="150"/>
      <c r="J617" s="150"/>
      <c r="K617" s="150"/>
      <c r="L617" s="150">
        <v>1</v>
      </c>
      <c r="M617" s="150"/>
      <c r="N617" s="150"/>
      <c r="O617" s="150">
        <v>1</v>
      </c>
    </row>
    <row r="618" spans="3:15" x14ac:dyDescent="0.2">
      <c r="C618" t="s">
        <v>77</v>
      </c>
      <c r="D618" t="s">
        <v>994</v>
      </c>
      <c r="E618">
        <v>0</v>
      </c>
      <c r="H618" s="149" t="s">
        <v>1172</v>
      </c>
      <c r="I618" s="150"/>
      <c r="J618" s="150"/>
      <c r="K618" s="150"/>
      <c r="L618" s="150">
        <v>1</v>
      </c>
      <c r="M618" s="150"/>
      <c r="N618" s="150"/>
      <c r="O618" s="150">
        <v>1</v>
      </c>
    </row>
    <row r="619" spans="3:15" x14ac:dyDescent="0.2">
      <c r="C619" t="s">
        <v>29</v>
      </c>
      <c r="D619" t="s">
        <v>899</v>
      </c>
      <c r="E619" t="s">
        <v>1243</v>
      </c>
      <c r="H619" s="149" t="s">
        <v>850</v>
      </c>
      <c r="I619" s="150">
        <v>7</v>
      </c>
      <c r="J619" s="150"/>
      <c r="K619" s="150"/>
      <c r="L619" s="150"/>
      <c r="M619" s="150"/>
      <c r="N619" s="150"/>
      <c r="O619" s="150">
        <v>7</v>
      </c>
    </row>
    <row r="620" spans="3:15" x14ac:dyDescent="0.2">
      <c r="C620" t="s">
        <v>77</v>
      </c>
      <c r="D620" t="s">
        <v>1286</v>
      </c>
      <c r="E620" t="s">
        <v>1289</v>
      </c>
      <c r="H620" s="149" t="s">
        <v>1638</v>
      </c>
      <c r="I620" s="150">
        <v>63</v>
      </c>
      <c r="J620" s="150">
        <v>26</v>
      </c>
      <c r="K620" s="150">
        <v>6</v>
      </c>
      <c r="L620" s="150">
        <v>6</v>
      </c>
      <c r="M620" s="150">
        <v>1</v>
      </c>
      <c r="N620" s="150">
        <v>1</v>
      </c>
      <c r="O620" s="150">
        <v>103</v>
      </c>
    </row>
    <row r="621" spans="3:15" x14ac:dyDescent="0.2">
      <c r="C621" t="s">
        <v>29</v>
      </c>
      <c r="D621" t="s">
        <v>853</v>
      </c>
      <c r="E621" t="s">
        <v>1242</v>
      </c>
    </row>
    <row r="622" spans="3:15" x14ac:dyDescent="0.2">
      <c r="C622" t="s">
        <v>77</v>
      </c>
      <c r="D622" t="s">
        <v>1009</v>
      </c>
      <c r="E622">
        <v>0</v>
      </c>
    </row>
    <row r="623" spans="3:15" x14ac:dyDescent="0.2">
      <c r="C623" t="s">
        <v>29</v>
      </c>
      <c r="D623" t="s">
        <v>850</v>
      </c>
      <c r="E623" t="s">
        <v>1242</v>
      </c>
    </row>
    <row r="624" spans="3:15" x14ac:dyDescent="0.2">
      <c r="C624" t="s">
        <v>29</v>
      </c>
      <c r="D624" t="s">
        <v>1015</v>
      </c>
      <c r="E624" t="s">
        <v>1243</v>
      </c>
    </row>
    <row r="625" spans="3:5" x14ac:dyDescent="0.2">
      <c r="C625" t="s">
        <v>77</v>
      </c>
      <c r="D625" t="s">
        <v>1016</v>
      </c>
      <c r="E625">
        <v>0</v>
      </c>
    </row>
    <row r="626" spans="3:5" x14ac:dyDescent="0.2">
      <c r="C626" t="s">
        <v>29</v>
      </c>
      <c r="D626" t="s">
        <v>853</v>
      </c>
      <c r="E626" t="s">
        <v>1242</v>
      </c>
    </row>
    <row r="627" spans="3:5" x14ac:dyDescent="0.2">
      <c r="C627" t="s">
        <v>29</v>
      </c>
      <c r="D627" t="s">
        <v>853</v>
      </c>
      <c r="E627" t="s">
        <v>1242</v>
      </c>
    </row>
    <row r="628" spans="3:5" x14ac:dyDescent="0.2">
      <c r="C628" t="s">
        <v>29</v>
      </c>
      <c r="D628" t="s">
        <v>1649</v>
      </c>
      <c r="E628" t="s">
        <v>1253</v>
      </c>
    </row>
    <row r="629" spans="3:5" x14ac:dyDescent="0.2">
      <c r="C629" t="s">
        <v>29</v>
      </c>
      <c r="D629" t="s">
        <v>853</v>
      </c>
      <c r="E629" t="s">
        <v>1242</v>
      </c>
    </row>
    <row r="630" spans="3:5" x14ac:dyDescent="0.2">
      <c r="C630" t="s">
        <v>77</v>
      </c>
      <c r="D630" t="s">
        <v>965</v>
      </c>
      <c r="E630">
        <v>0</v>
      </c>
    </row>
    <row r="631" spans="3:5" x14ac:dyDescent="0.2">
      <c r="C631" t="s">
        <v>77</v>
      </c>
      <c r="D631" t="s">
        <v>965</v>
      </c>
      <c r="E631">
        <v>0</v>
      </c>
    </row>
    <row r="632" spans="3:5" x14ac:dyDescent="0.2">
      <c r="C632" t="s">
        <v>29</v>
      </c>
      <c r="D632" t="s">
        <v>853</v>
      </c>
      <c r="E632" t="s">
        <v>1242</v>
      </c>
    </row>
    <row r="633" spans="3:5" x14ac:dyDescent="0.2">
      <c r="C633" t="s">
        <v>77</v>
      </c>
      <c r="D633" t="s">
        <v>1024</v>
      </c>
      <c r="E633">
        <v>0</v>
      </c>
    </row>
    <row r="634" spans="3:5" x14ac:dyDescent="0.2">
      <c r="C634" t="s">
        <v>29</v>
      </c>
      <c r="D634" t="s">
        <v>377</v>
      </c>
      <c r="E634" t="s">
        <v>1250</v>
      </c>
    </row>
    <row r="635" spans="3:5" x14ac:dyDescent="0.2">
      <c r="C635" t="s">
        <v>29</v>
      </c>
      <c r="D635" t="s">
        <v>1648</v>
      </c>
      <c r="E635" t="s">
        <v>1250</v>
      </c>
    </row>
    <row r="636" spans="3:5" x14ac:dyDescent="0.2">
      <c r="C636" t="s">
        <v>29</v>
      </c>
      <c r="D636" t="s">
        <v>866</v>
      </c>
      <c r="E636" t="s">
        <v>1243</v>
      </c>
    </row>
    <row r="637" spans="3:5" x14ac:dyDescent="0.2">
      <c r="C637" t="s">
        <v>29</v>
      </c>
      <c r="D637" t="s">
        <v>1035</v>
      </c>
      <c r="E637" t="s">
        <v>1258</v>
      </c>
    </row>
    <row r="638" spans="3:5" x14ac:dyDescent="0.2">
      <c r="C638" t="s">
        <v>29</v>
      </c>
      <c r="D638" t="s">
        <v>853</v>
      </c>
      <c r="E638" t="s">
        <v>1242</v>
      </c>
    </row>
    <row r="639" spans="3:5" x14ac:dyDescent="0.2">
      <c r="C639" t="s">
        <v>29</v>
      </c>
      <c r="D639" t="s">
        <v>866</v>
      </c>
      <c r="E639" t="s">
        <v>1243</v>
      </c>
    </row>
    <row r="640" spans="3:5" x14ac:dyDescent="0.2">
      <c r="C640" t="s">
        <v>29</v>
      </c>
      <c r="D640" t="s">
        <v>1040</v>
      </c>
      <c r="E640" t="s">
        <v>1242</v>
      </c>
    </row>
    <row r="641" spans="3:5" x14ac:dyDescent="0.2">
      <c r="C641" t="s">
        <v>29</v>
      </c>
      <c r="D641" t="s">
        <v>1015</v>
      </c>
      <c r="E641" t="s">
        <v>1243</v>
      </c>
    </row>
    <row r="642" spans="3:5" x14ac:dyDescent="0.2">
      <c r="C642" t="s">
        <v>77</v>
      </c>
      <c r="D642" t="s">
        <v>1048</v>
      </c>
      <c r="E642">
        <v>0</v>
      </c>
    </row>
    <row r="643" spans="3:5" x14ac:dyDescent="0.2">
      <c r="C643" t="s">
        <v>29</v>
      </c>
      <c r="D643" t="s">
        <v>993</v>
      </c>
      <c r="E643" t="s">
        <v>1243</v>
      </c>
    </row>
    <row r="644" spans="3:5" x14ac:dyDescent="0.2">
      <c r="C644" t="s">
        <v>29</v>
      </c>
      <c r="D644" t="s">
        <v>853</v>
      </c>
      <c r="E644" t="s">
        <v>1242</v>
      </c>
    </row>
    <row r="645" spans="3:5" x14ac:dyDescent="0.2">
      <c r="C645" t="s">
        <v>29</v>
      </c>
      <c r="D645" t="s">
        <v>853</v>
      </c>
      <c r="E645" t="s">
        <v>1242</v>
      </c>
    </row>
    <row r="646" spans="3:5" x14ac:dyDescent="0.2">
      <c r="C646" t="s">
        <v>29</v>
      </c>
      <c r="D646" t="s">
        <v>866</v>
      </c>
      <c r="E646" t="s">
        <v>1243</v>
      </c>
    </row>
    <row r="647" spans="3:5" x14ac:dyDescent="0.2">
      <c r="C647" t="s">
        <v>77</v>
      </c>
      <c r="D647" t="s">
        <v>1328</v>
      </c>
      <c r="E647">
        <v>0</v>
      </c>
    </row>
    <row r="648" spans="3:5" x14ac:dyDescent="0.2">
      <c r="C648" t="s">
        <v>29</v>
      </c>
      <c r="D648" t="s">
        <v>1059</v>
      </c>
      <c r="E648" t="s">
        <v>827</v>
      </c>
    </row>
    <row r="649" spans="3:5" x14ac:dyDescent="0.2">
      <c r="C649" t="s">
        <v>29</v>
      </c>
      <c r="D649" t="s">
        <v>1062</v>
      </c>
      <c r="E649" t="s">
        <v>1242</v>
      </c>
    </row>
    <row r="650" spans="3:5" x14ac:dyDescent="0.2">
      <c r="C650" t="s">
        <v>77</v>
      </c>
      <c r="D650" t="s">
        <v>1064</v>
      </c>
      <c r="E650">
        <v>0</v>
      </c>
    </row>
    <row r="651" spans="3:5" x14ac:dyDescent="0.2">
      <c r="C651" t="s">
        <v>29</v>
      </c>
      <c r="D651" t="s">
        <v>853</v>
      </c>
      <c r="E651" t="s">
        <v>1242</v>
      </c>
    </row>
    <row r="652" spans="3:5" x14ac:dyDescent="0.2">
      <c r="C652" t="s">
        <v>77</v>
      </c>
      <c r="D652" t="s">
        <v>1067</v>
      </c>
      <c r="E652">
        <v>0</v>
      </c>
    </row>
    <row r="653" spans="3:5" x14ac:dyDescent="0.2">
      <c r="C653" t="s">
        <v>29</v>
      </c>
      <c r="D653" t="s">
        <v>853</v>
      </c>
      <c r="E653" t="s">
        <v>1242</v>
      </c>
    </row>
    <row r="654" spans="3:5" x14ac:dyDescent="0.2">
      <c r="C654" t="s">
        <v>29</v>
      </c>
      <c r="D654" t="s">
        <v>853</v>
      </c>
      <c r="E654" t="s">
        <v>1242</v>
      </c>
    </row>
    <row r="655" spans="3:5" x14ac:dyDescent="0.2">
      <c r="C655" t="s">
        <v>77</v>
      </c>
      <c r="D655" t="s">
        <v>450</v>
      </c>
      <c r="E655">
        <v>0</v>
      </c>
    </row>
    <row r="656" spans="3:5" x14ac:dyDescent="0.2">
      <c r="C656" t="s">
        <v>77</v>
      </c>
      <c r="D656" t="s">
        <v>1082</v>
      </c>
      <c r="E656">
        <v>0</v>
      </c>
    </row>
    <row r="657" spans="3:5" x14ac:dyDescent="0.2">
      <c r="C657" t="s">
        <v>29</v>
      </c>
      <c r="D657" t="s">
        <v>850</v>
      </c>
      <c r="E657" t="s">
        <v>1242</v>
      </c>
    </row>
    <row r="658" spans="3:5" x14ac:dyDescent="0.2">
      <c r="C658" t="s">
        <v>29</v>
      </c>
      <c r="D658" t="s">
        <v>850</v>
      </c>
      <c r="E658" t="s">
        <v>1242</v>
      </c>
    </row>
    <row r="659" spans="3:5" x14ac:dyDescent="0.2">
      <c r="C659" t="s">
        <v>29</v>
      </c>
      <c r="D659" t="s">
        <v>1097</v>
      </c>
      <c r="E659" t="s">
        <v>1242</v>
      </c>
    </row>
    <row r="660" spans="3:5" x14ac:dyDescent="0.2">
      <c r="C660" t="s">
        <v>77</v>
      </c>
      <c r="D660" t="s">
        <v>1099</v>
      </c>
      <c r="E660">
        <v>0</v>
      </c>
    </row>
    <row r="661" spans="3:5" x14ac:dyDescent="0.2">
      <c r="C661" t="s">
        <v>29</v>
      </c>
      <c r="D661" t="s">
        <v>867</v>
      </c>
      <c r="E661" t="s">
        <v>1242</v>
      </c>
    </row>
    <row r="662" spans="3:5" x14ac:dyDescent="0.2">
      <c r="C662" t="s">
        <v>29</v>
      </c>
      <c r="D662" t="s">
        <v>866</v>
      </c>
      <c r="E662" t="s">
        <v>1243</v>
      </c>
    </row>
    <row r="663" spans="3:5" x14ac:dyDescent="0.2">
      <c r="C663" t="s">
        <v>29</v>
      </c>
      <c r="D663" t="s">
        <v>1114</v>
      </c>
      <c r="E663" t="s">
        <v>1250</v>
      </c>
    </row>
    <row r="664" spans="3:5" x14ac:dyDescent="0.2">
      <c r="C664" t="s">
        <v>29</v>
      </c>
      <c r="D664" t="s">
        <v>866</v>
      </c>
      <c r="E664" t="s">
        <v>1243</v>
      </c>
    </row>
    <row r="665" spans="3:5" x14ac:dyDescent="0.2">
      <c r="C665" t="s">
        <v>77</v>
      </c>
      <c r="D665" t="s">
        <v>1116</v>
      </c>
      <c r="E665">
        <v>0</v>
      </c>
    </row>
    <row r="666" spans="3:5" x14ac:dyDescent="0.2">
      <c r="C666" t="s">
        <v>29</v>
      </c>
      <c r="D666" t="s">
        <v>867</v>
      </c>
      <c r="E666" t="s">
        <v>1242</v>
      </c>
    </row>
    <row r="667" spans="3:5" x14ac:dyDescent="0.2">
      <c r="C667" t="s">
        <v>29</v>
      </c>
      <c r="D667" t="s">
        <v>853</v>
      </c>
      <c r="E667" t="s">
        <v>1242</v>
      </c>
    </row>
    <row r="668" spans="3:5" x14ac:dyDescent="0.2">
      <c r="C668" t="s">
        <v>77</v>
      </c>
      <c r="D668" t="s">
        <v>1120</v>
      </c>
      <c r="E668">
        <v>0</v>
      </c>
    </row>
    <row r="669" spans="3:5" x14ac:dyDescent="0.2">
      <c r="C669" t="s">
        <v>77</v>
      </c>
      <c r="D669" t="s">
        <v>1121</v>
      </c>
      <c r="E669">
        <v>0</v>
      </c>
    </row>
    <row r="670" spans="3:5" x14ac:dyDescent="0.2">
      <c r="C670" t="s">
        <v>29</v>
      </c>
      <c r="D670" t="s">
        <v>850</v>
      </c>
      <c r="E670" t="s">
        <v>1242</v>
      </c>
    </row>
    <row r="671" spans="3:5" x14ac:dyDescent="0.2">
      <c r="C671" t="s">
        <v>29</v>
      </c>
      <c r="D671" t="s">
        <v>1015</v>
      </c>
      <c r="E671" t="s">
        <v>1243</v>
      </c>
    </row>
    <row r="672" spans="3:5" x14ac:dyDescent="0.2">
      <c r="C672" t="s">
        <v>29</v>
      </c>
      <c r="D672" t="s">
        <v>1131</v>
      </c>
      <c r="E672" t="s">
        <v>1258</v>
      </c>
    </row>
    <row r="673" spans="3:5" x14ac:dyDescent="0.2">
      <c r="C673" t="s">
        <v>29</v>
      </c>
      <c r="D673" t="s">
        <v>866</v>
      </c>
      <c r="E673" t="s">
        <v>1243</v>
      </c>
    </row>
    <row r="674" spans="3:5" x14ac:dyDescent="0.2">
      <c r="C674" t="s">
        <v>29</v>
      </c>
      <c r="D674" t="s">
        <v>1133</v>
      </c>
      <c r="E674" t="s">
        <v>1242</v>
      </c>
    </row>
    <row r="675" spans="3:5" x14ac:dyDescent="0.2">
      <c r="C675" t="s">
        <v>77</v>
      </c>
      <c r="D675" t="s">
        <v>1140</v>
      </c>
      <c r="E675">
        <v>0</v>
      </c>
    </row>
    <row r="676" spans="3:5" x14ac:dyDescent="0.2">
      <c r="C676" t="s">
        <v>29</v>
      </c>
      <c r="D676" t="s">
        <v>853</v>
      </c>
      <c r="E676" t="s">
        <v>1242</v>
      </c>
    </row>
    <row r="677" spans="3:5" x14ac:dyDescent="0.2">
      <c r="C677" t="s">
        <v>77</v>
      </c>
      <c r="D677" t="s">
        <v>1149</v>
      </c>
      <c r="E677">
        <v>0</v>
      </c>
    </row>
    <row r="678" spans="3:5" x14ac:dyDescent="0.2">
      <c r="C678" t="s">
        <v>77</v>
      </c>
      <c r="D678" t="s">
        <v>1151</v>
      </c>
      <c r="E678">
        <v>0</v>
      </c>
    </row>
    <row r="679" spans="3:5" x14ac:dyDescent="0.2">
      <c r="C679" t="s">
        <v>29</v>
      </c>
      <c r="D679" t="s">
        <v>1153</v>
      </c>
      <c r="E679" t="s">
        <v>1258</v>
      </c>
    </row>
    <row r="680" spans="3:5" x14ac:dyDescent="0.2">
      <c r="C680" t="s">
        <v>29</v>
      </c>
      <c r="D680" t="s">
        <v>853</v>
      </c>
      <c r="E680" t="s">
        <v>1242</v>
      </c>
    </row>
    <row r="681" spans="3:5" x14ac:dyDescent="0.2">
      <c r="C681" t="s">
        <v>29</v>
      </c>
      <c r="D681" t="s">
        <v>853</v>
      </c>
      <c r="E681" t="s">
        <v>1242</v>
      </c>
    </row>
    <row r="682" spans="3:5" x14ac:dyDescent="0.2">
      <c r="C682" t="s">
        <v>29</v>
      </c>
      <c r="D682" t="s">
        <v>927</v>
      </c>
      <c r="E682" t="s">
        <v>1242</v>
      </c>
    </row>
    <row r="683" spans="3:5" x14ac:dyDescent="0.2">
      <c r="C683" t="s">
        <v>77</v>
      </c>
      <c r="D683">
        <v>0</v>
      </c>
      <c r="E683">
        <v>0</v>
      </c>
    </row>
    <row r="684" spans="3:5" x14ac:dyDescent="0.2">
      <c r="C684" t="s">
        <v>77</v>
      </c>
      <c r="D684" t="s">
        <v>1160</v>
      </c>
      <c r="E684">
        <v>0</v>
      </c>
    </row>
    <row r="685" spans="3:5" x14ac:dyDescent="0.2">
      <c r="C685" t="s">
        <v>29</v>
      </c>
      <c r="D685" t="s">
        <v>1015</v>
      </c>
      <c r="E685" t="s">
        <v>1243</v>
      </c>
    </row>
    <row r="686" spans="3:5" x14ac:dyDescent="0.2">
      <c r="C686" t="s">
        <v>29</v>
      </c>
      <c r="D686" t="s">
        <v>853</v>
      </c>
      <c r="E686" t="s">
        <v>1242</v>
      </c>
    </row>
    <row r="687" spans="3:5" x14ac:dyDescent="0.2">
      <c r="C687" t="s">
        <v>77</v>
      </c>
      <c r="D687" t="s">
        <v>1166</v>
      </c>
      <c r="E687">
        <v>0</v>
      </c>
    </row>
    <row r="688" spans="3:5" x14ac:dyDescent="0.2">
      <c r="C688" t="s">
        <v>29</v>
      </c>
      <c r="D688" t="s">
        <v>853</v>
      </c>
      <c r="E688" t="s">
        <v>1242</v>
      </c>
    </row>
    <row r="689" spans="3:5" x14ac:dyDescent="0.2">
      <c r="C689" t="s">
        <v>29</v>
      </c>
      <c r="D689" t="s">
        <v>1015</v>
      </c>
      <c r="E689" t="s">
        <v>1243</v>
      </c>
    </row>
    <row r="690" spans="3:5" x14ac:dyDescent="0.2">
      <c r="C690" t="s">
        <v>29</v>
      </c>
      <c r="D690" t="s">
        <v>1172</v>
      </c>
      <c r="E690" t="s">
        <v>1250</v>
      </c>
    </row>
    <row r="691" spans="3:5" x14ac:dyDescent="0.2">
      <c r="C691" t="s">
        <v>29</v>
      </c>
      <c r="D691" t="s">
        <v>850</v>
      </c>
      <c r="E691" t="s">
        <v>1242</v>
      </c>
    </row>
    <row r="692" spans="3:5" x14ac:dyDescent="0.2">
      <c r="C692" t="s">
        <v>29</v>
      </c>
      <c r="D692" t="s">
        <v>866</v>
      </c>
      <c r="E692" t="s">
        <v>1243</v>
      </c>
    </row>
    <row r="693" spans="3:5" x14ac:dyDescent="0.2">
      <c r="C693" t="s">
        <v>29</v>
      </c>
      <c r="D693" t="s">
        <v>866</v>
      </c>
      <c r="E693" t="s">
        <v>1243</v>
      </c>
    </row>
    <row r="694" spans="3:5" x14ac:dyDescent="0.2">
      <c r="C694" t="s">
        <v>77</v>
      </c>
      <c r="D694" t="s">
        <v>1187</v>
      </c>
      <c r="E694">
        <v>0</v>
      </c>
    </row>
    <row r="695" spans="3:5" x14ac:dyDescent="0.2">
      <c r="C695" t="s">
        <v>29</v>
      </c>
      <c r="D695" t="s">
        <v>866</v>
      </c>
      <c r="E695" t="s">
        <v>1243</v>
      </c>
    </row>
    <row r="696" spans="3:5" x14ac:dyDescent="0.2">
      <c r="C696" t="s">
        <v>29</v>
      </c>
      <c r="D696" t="s">
        <v>1191</v>
      </c>
      <c r="E696" t="s">
        <v>1242</v>
      </c>
    </row>
    <row r="697" spans="3:5" x14ac:dyDescent="0.2">
      <c r="C697" t="s">
        <v>29</v>
      </c>
      <c r="D697" t="s">
        <v>867</v>
      </c>
      <c r="E697" t="s">
        <v>1242</v>
      </c>
    </row>
    <row r="698" spans="3:5" x14ac:dyDescent="0.2">
      <c r="C698" t="s">
        <v>29</v>
      </c>
      <c r="D698" t="s">
        <v>969</v>
      </c>
      <c r="E698" t="s">
        <v>1258</v>
      </c>
    </row>
    <row r="699" spans="3:5" x14ac:dyDescent="0.2">
      <c r="C699" t="s">
        <v>29</v>
      </c>
      <c r="D699" t="s">
        <v>1197</v>
      </c>
      <c r="E699" t="s">
        <v>1242</v>
      </c>
    </row>
    <row r="700" spans="3:5" x14ac:dyDescent="0.2">
      <c r="C700" t="s">
        <v>29</v>
      </c>
      <c r="D700" t="s">
        <v>1201</v>
      </c>
      <c r="E700" t="s">
        <v>1242</v>
      </c>
    </row>
    <row r="701" spans="3:5" x14ac:dyDescent="0.2">
      <c r="C701" t="s">
        <v>77</v>
      </c>
      <c r="D701" t="s">
        <v>1202</v>
      </c>
      <c r="E701">
        <v>0</v>
      </c>
    </row>
    <row r="702" spans="3:5" x14ac:dyDescent="0.2">
      <c r="C702" t="s">
        <v>29</v>
      </c>
      <c r="D702" t="s">
        <v>853</v>
      </c>
      <c r="E702" t="s">
        <v>1242</v>
      </c>
    </row>
    <row r="703" spans="3:5" x14ac:dyDescent="0.2">
      <c r="C703" t="s">
        <v>29</v>
      </c>
      <c r="D703" t="s">
        <v>850</v>
      </c>
      <c r="E703" t="s">
        <v>1242</v>
      </c>
    </row>
    <row r="704" spans="3:5" x14ac:dyDescent="0.2">
      <c r="C704" t="s">
        <v>77</v>
      </c>
      <c r="D704" t="s">
        <v>1213</v>
      </c>
      <c r="E704">
        <v>0</v>
      </c>
    </row>
    <row r="705" spans="3:5" x14ac:dyDescent="0.2">
      <c r="C705" t="s">
        <v>29</v>
      </c>
      <c r="D705" t="s">
        <v>853</v>
      </c>
      <c r="E705" t="s">
        <v>1242</v>
      </c>
    </row>
    <row r="706" spans="3:5" x14ac:dyDescent="0.2">
      <c r="C706" t="s">
        <v>29</v>
      </c>
      <c r="D706" t="s">
        <v>853</v>
      </c>
      <c r="E706" t="s">
        <v>1242</v>
      </c>
    </row>
    <row r="707" spans="3:5" x14ac:dyDescent="0.2">
      <c r="C707" t="s">
        <v>29</v>
      </c>
      <c r="D707" t="s">
        <v>1215</v>
      </c>
      <c r="E707" t="s">
        <v>1250</v>
      </c>
    </row>
    <row r="708" spans="3:5" x14ac:dyDescent="0.2">
      <c r="C708" t="s">
        <v>77</v>
      </c>
      <c r="D708" t="s">
        <v>1217</v>
      </c>
      <c r="E708">
        <v>0</v>
      </c>
    </row>
    <row r="709" spans="3:5" x14ac:dyDescent="0.2">
      <c r="C709" t="s">
        <v>29</v>
      </c>
      <c r="D709" t="s">
        <v>853</v>
      </c>
      <c r="E709" t="s">
        <v>1242</v>
      </c>
    </row>
    <row r="710" spans="3:5" x14ac:dyDescent="0.2">
      <c r="C710" t="s">
        <v>29</v>
      </c>
      <c r="D710" t="s">
        <v>1220</v>
      </c>
      <c r="E710" t="s">
        <v>1242</v>
      </c>
    </row>
    <row r="711" spans="3:5" x14ac:dyDescent="0.2">
      <c r="C711" t="s">
        <v>29</v>
      </c>
      <c r="D711" t="s">
        <v>1223</v>
      </c>
      <c r="E711" t="s">
        <v>1250</v>
      </c>
    </row>
    <row r="712" spans="3:5" x14ac:dyDescent="0.2">
      <c r="C712" t="s">
        <v>29</v>
      </c>
      <c r="D712" t="s">
        <v>853</v>
      </c>
      <c r="E712" t="s">
        <v>1242</v>
      </c>
    </row>
    <row r="713" spans="3:5" x14ac:dyDescent="0.2">
      <c r="C713" t="s">
        <v>29</v>
      </c>
      <c r="D713" t="s">
        <v>1228</v>
      </c>
      <c r="E713" t="s">
        <v>1258</v>
      </c>
    </row>
    <row r="714" spans="3:5" x14ac:dyDescent="0.2">
      <c r="C714" t="s">
        <v>77</v>
      </c>
      <c r="D714" t="s">
        <v>716</v>
      </c>
      <c r="E714">
        <v>0</v>
      </c>
    </row>
    <row r="715" spans="3:5" x14ac:dyDescent="0.2">
      <c r="C715" t="s">
        <v>29</v>
      </c>
      <c r="D715" t="s">
        <v>1015</v>
      </c>
      <c r="E715" t="s">
        <v>1243</v>
      </c>
    </row>
    <row r="716" spans="3:5" x14ac:dyDescent="0.2">
      <c r="C716" t="s">
        <v>29</v>
      </c>
      <c r="D716" t="s">
        <v>853</v>
      </c>
      <c r="E716" t="s">
        <v>1242</v>
      </c>
    </row>
    <row r="717" spans="3:5" x14ac:dyDescent="0.2">
      <c r="C717" t="s">
        <v>77</v>
      </c>
      <c r="D717" t="s">
        <v>1236</v>
      </c>
      <c r="E717">
        <v>0</v>
      </c>
    </row>
    <row r="834" spans="3:3" x14ac:dyDescent="0.2">
      <c r="C834" s="15"/>
    </row>
    <row r="873" spans="4:5" ht="15" x14ac:dyDescent="0.25">
      <c r="D873" s="1"/>
      <c r="E873" s="26"/>
    </row>
    <row r="874" spans="4:5" ht="15" x14ac:dyDescent="0.25">
      <c r="D874" s="1"/>
      <c r="E874" s="26"/>
    </row>
    <row r="875" spans="4:5" ht="15" x14ac:dyDescent="0.25">
      <c r="D875" s="1"/>
      <c r="E875" s="26"/>
    </row>
    <row r="876" spans="4:5" ht="15" x14ac:dyDescent="0.25">
      <c r="D876" s="1"/>
      <c r="E876" s="26"/>
    </row>
    <row r="877" spans="4:5" ht="15" x14ac:dyDescent="0.25">
      <c r="D877" s="3"/>
      <c r="E877" s="26"/>
    </row>
    <row r="878" spans="4:5" ht="15" x14ac:dyDescent="0.25">
      <c r="D878" s="1"/>
      <c r="E878" s="26"/>
    </row>
    <row r="879" spans="4:5" ht="15" x14ac:dyDescent="0.25">
      <c r="D879" s="1"/>
      <c r="E879" s="26"/>
    </row>
    <row r="880" spans="4:5" ht="15" x14ac:dyDescent="0.25">
      <c r="D880" s="1"/>
      <c r="E880" s="26"/>
    </row>
    <row r="881" spans="4:5" ht="15" x14ac:dyDescent="0.25">
      <c r="D881" s="1"/>
      <c r="E881" s="26"/>
    </row>
    <row r="882" spans="4:5" ht="15" x14ac:dyDescent="0.25">
      <c r="D882" s="1"/>
      <c r="E882" s="26"/>
    </row>
    <row r="883" spans="4:5" ht="15" x14ac:dyDescent="0.25">
      <c r="D883" s="3"/>
      <c r="E883" s="26"/>
    </row>
    <row r="884" spans="4:5" ht="15" x14ac:dyDescent="0.25">
      <c r="D884" s="1"/>
      <c r="E884" s="26"/>
    </row>
    <row r="885" spans="4:5" ht="15" x14ac:dyDescent="0.25">
      <c r="D885" s="1"/>
      <c r="E885" s="26"/>
    </row>
    <row r="886" spans="4:5" ht="15" x14ac:dyDescent="0.25">
      <c r="D886" s="1"/>
      <c r="E886" s="26"/>
    </row>
    <row r="887" spans="4:5" x14ac:dyDescent="0.2">
      <c r="E887" s="26"/>
    </row>
    <row r="888" spans="4:5" ht="15" x14ac:dyDescent="0.25">
      <c r="D888" s="3"/>
      <c r="E888" s="25"/>
    </row>
    <row r="889" spans="4:5" ht="15" x14ac:dyDescent="0.25">
      <c r="D889" s="1"/>
      <c r="E889" s="25"/>
    </row>
    <row r="890" spans="4:5" ht="15" x14ac:dyDescent="0.25">
      <c r="D890" s="3"/>
      <c r="E890" s="25"/>
    </row>
    <row r="891" spans="4:5" ht="15" x14ac:dyDescent="0.25">
      <c r="D891" s="3"/>
      <c r="E891" s="25"/>
    </row>
    <row r="892" spans="4:5" ht="15" x14ac:dyDescent="0.25">
      <c r="D892" s="1"/>
      <c r="E892" s="25"/>
    </row>
    <row r="893" spans="4:5" ht="15" x14ac:dyDescent="0.25">
      <c r="D893" s="3"/>
      <c r="E893" s="25"/>
    </row>
    <row r="894" spans="4:5" ht="15" x14ac:dyDescent="0.25">
      <c r="D894" s="3"/>
      <c r="E894" s="25"/>
    </row>
    <row r="895" spans="4:5" ht="15" x14ac:dyDescent="0.25">
      <c r="D895" s="3"/>
      <c r="E895" s="25"/>
    </row>
    <row r="896" spans="4:5" ht="15" x14ac:dyDescent="0.25">
      <c r="D896" s="3"/>
      <c r="E896" s="14"/>
    </row>
    <row r="897" spans="3:5" ht="15" x14ac:dyDescent="0.25">
      <c r="D897" s="1"/>
      <c r="E897" s="14"/>
    </row>
    <row r="898" spans="3:5" ht="15" x14ac:dyDescent="0.25">
      <c r="D898" s="1"/>
      <c r="E898" s="14"/>
    </row>
    <row r="899" spans="3:5" ht="15" x14ac:dyDescent="0.25">
      <c r="D899" s="1"/>
      <c r="E899" s="14"/>
    </row>
    <row r="900" spans="3:5" ht="15" x14ac:dyDescent="0.25">
      <c r="D900" s="1"/>
      <c r="E900" s="14"/>
    </row>
    <row r="901" spans="3:5" ht="15" x14ac:dyDescent="0.25">
      <c r="D901" s="1"/>
      <c r="E901" s="14"/>
    </row>
    <row r="902" spans="3:5" ht="15" x14ac:dyDescent="0.25">
      <c r="D902" s="1"/>
      <c r="E902" s="12"/>
    </row>
    <row r="903" spans="3:5" ht="15" x14ac:dyDescent="0.25">
      <c r="D903" s="1"/>
      <c r="E903" s="12"/>
    </row>
    <row r="904" spans="3:5" ht="15" x14ac:dyDescent="0.25">
      <c r="D904" s="1"/>
      <c r="E904" s="12"/>
    </row>
    <row r="905" spans="3:5" ht="15" x14ac:dyDescent="0.25">
      <c r="D905" s="1"/>
      <c r="E905" s="12"/>
    </row>
    <row r="906" spans="3:5" ht="15" x14ac:dyDescent="0.25">
      <c r="D906" s="1"/>
      <c r="E906" s="12"/>
    </row>
    <row r="907" spans="3:5" ht="15" x14ac:dyDescent="0.25">
      <c r="C907" s="15"/>
      <c r="D907" s="1"/>
      <c r="E907" s="12"/>
    </row>
    <row r="908" spans="3:5" x14ac:dyDescent="0.2">
      <c r="C908" s="15"/>
      <c r="E908" s="12"/>
    </row>
    <row r="909" spans="3:5" ht="15" x14ac:dyDescent="0.25">
      <c r="D909" s="1"/>
      <c r="E909" s="13"/>
    </row>
    <row r="910" spans="3:5" x14ac:dyDescent="0.2">
      <c r="C910" s="15"/>
      <c r="E910" s="27"/>
    </row>
    <row r="913" spans="3:4" x14ac:dyDescent="0.2">
      <c r="C913" s="26"/>
      <c r="D913" s="23"/>
    </row>
    <row r="914" spans="3:4" x14ac:dyDescent="0.2">
      <c r="C914" s="25"/>
      <c r="D914" s="23"/>
    </row>
    <row r="915" spans="3:4" ht="15" x14ac:dyDescent="0.2">
      <c r="C915" s="14"/>
      <c r="D915" s="23"/>
    </row>
    <row r="916" spans="3:4" x14ac:dyDescent="0.2">
      <c r="C916" s="12"/>
      <c r="D916" s="23"/>
    </row>
    <row r="917" spans="3:4" x14ac:dyDescent="0.2">
      <c r="C917" s="13"/>
      <c r="D917" s="23"/>
    </row>
    <row r="918" spans="3:4" x14ac:dyDescent="0.2">
      <c r="D918" s="23"/>
    </row>
  </sheetData>
  <autoFilter ref="A2:N550">
    <filterColumn colId="6">
      <filters>
        <filter val="Funcionalismo Privado"/>
        <filter val="Funcionalismo Público"/>
        <filter val="Funcionalismo Público/Docente"/>
      </filters>
    </filterColumn>
  </autoFilter>
  <sortState ref="C665:E702">
    <sortCondition ref="E664"/>
  </sortState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Inserção até 2020</vt:lpstr>
      <vt:lpstr>Porcentagem geral</vt:lpstr>
      <vt:lpstr>Docência</vt:lpstr>
      <vt:lpstr>Funcionalismo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PPGCS PPGGCS</dc:creator>
  <cp:lastModifiedBy>Acer</cp:lastModifiedBy>
  <dcterms:created xsi:type="dcterms:W3CDTF">2016-09-19T17:46:41Z</dcterms:created>
  <dcterms:modified xsi:type="dcterms:W3CDTF">2021-05-23T19:26:44Z</dcterms:modified>
</cp:coreProperties>
</file>