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\Desktop\"/>
    </mc:Choice>
  </mc:AlternateContent>
  <bookViews>
    <workbookView xWindow="0" yWindow="0" windowWidth="16392" windowHeight="5640"/>
  </bookViews>
  <sheets>
    <sheet name="MS 2006-2010" sheetId="1" r:id="rId1"/>
    <sheet name="DR 2006-2010" sheetId="2" r:id="rId2"/>
    <sheet name="MS 2011-2015" sheetId="3" r:id="rId3"/>
    <sheet name="DR 2011-2015" sheetId="4" r:id="rId4"/>
    <sheet name="MS 2016-2020" sheetId="5" r:id="rId5"/>
    <sheet name="DR 2016-2020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6" l="1"/>
  <c r="M4" i="6"/>
  <c r="M5" i="6"/>
  <c r="M6" i="6"/>
  <c r="M7" i="6"/>
  <c r="M2" i="6"/>
  <c r="I3" i="5"/>
  <c r="I4" i="5"/>
  <c r="I5" i="5"/>
  <c r="I6" i="5"/>
  <c r="I7" i="5"/>
  <c r="I2" i="5"/>
  <c r="C22" i="4"/>
  <c r="C23" i="4"/>
  <c r="C24" i="4"/>
  <c r="C21" i="4"/>
  <c r="I3" i="1"/>
  <c r="I4" i="1"/>
  <c r="I5" i="1"/>
  <c r="I6" i="1"/>
  <c r="I7" i="1"/>
  <c r="I2" i="1"/>
  <c r="J3" i="3"/>
  <c r="J4" i="3"/>
  <c r="J5" i="3"/>
  <c r="J6" i="3"/>
  <c r="J7" i="3"/>
  <c r="J2" i="3"/>
  <c r="A105" i="1"/>
</calcChain>
</file>

<file path=xl/sharedStrings.xml><?xml version="1.0" encoding="utf-8"?>
<sst xmlns="http://schemas.openxmlformats.org/spreadsheetml/2006/main" count="1297" uniqueCount="467">
  <si>
    <t>Discente</t>
  </si>
  <si>
    <t>Mestrado</t>
  </si>
  <si>
    <t>Defesa</t>
  </si>
  <si>
    <t xml:space="preserve"> Quais entraram no doutorado PPGAQ</t>
  </si>
  <si>
    <t>Orientador (a)</t>
  </si>
  <si>
    <t>Atualmente</t>
  </si>
  <si>
    <t>DAIANE CASSIA PEREIRA ABREU</t>
  </si>
  <si>
    <t>DISSERTAÇÃO</t>
  </si>
  <si>
    <t>X</t>
  </si>
  <si>
    <t>Adelir Aparecida Saczk</t>
  </si>
  <si>
    <t>KARINA CAMPOS LOPES</t>
  </si>
  <si>
    <t>Não</t>
  </si>
  <si>
    <t>GIAN CARLO DE OLIVEIRA BOSCOLO</t>
  </si>
  <si>
    <t>MARIANA APARECIDA BRAGA</t>
  </si>
  <si>
    <t>Silvana Marcussi</t>
  </si>
  <si>
    <t>Pós-doutorado na UFLA</t>
  </si>
  <si>
    <t>RICARDO FELIPE RESENDE</t>
  </si>
  <si>
    <t>Zuy Maria Magriotis</t>
  </si>
  <si>
    <t>LETICIA CRISTINA DE ASSIS</t>
  </si>
  <si>
    <t>Elaine Fontes Ferreira da Cunha</t>
  </si>
  <si>
    <t>Pós-doutorado na UFSJ</t>
  </si>
  <si>
    <t>MATEUS AQUINO GONCALVES</t>
  </si>
  <si>
    <t>Teodorico de Castro Ramalho</t>
  </si>
  <si>
    <t>NATALIA RODRIGUES MARQUES STURT</t>
  </si>
  <si>
    <t>TAMIRIS MARIA DE ASSIS</t>
  </si>
  <si>
    <t>FATIMA MARIA PEREIRA DE REZENDE</t>
  </si>
  <si>
    <t>TASSIA SILVA TAVARES</t>
  </si>
  <si>
    <t>JANAINA ALVES CARVALHO</t>
  </si>
  <si>
    <t>Maria Lúcia Bianchi</t>
  </si>
  <si>
    <t>MAISA MARTINS MONTEIRO</t>
  </si>
  <si>
    <t>LUCIMARA NAZARE SILVA BOTELHO MARTINS</t>
  </si>
  <si>
    <t>Luciana de Matos Alves Pinto</t>
  </si>
  <si>
    <t>GRASIELLE DE MORAIS CHAGAS</t>
  </si>
  <si>
    <t>Mário César Guerreiro</t>
  </si>
  <si>
    <t>MOZARTE SANTOS SANTANA</t>
  </si>
  <si>
    <t>WILLIAN EDUARDO AMARAL DE LIMA</t>
  </si>
  <si>
    <t>CHRISTIANE MARIA DE OLIVEIRA</t>
  </si>
  <si>
    <t>LETICIA SANTOS GARCIA</t>
  </si>
  <si>
    <t>LUCAS BRAGANCA DE CARVALHO</t>
  </si>
  <si>
    <t>Pós-doutorado na UNESP-Sorocaba</t>
  </si>
  <si>
    <t>JOAO GUILHERME PEREIRA MENDONCA</t>
  </si>
  <si>
    <t>Matheus Puggina de Freitas</t>
  </si>
  <si>
    <t>LILIANE HENRIQUE TORRES</t>
  </si>
  <si>
    <t>RAFAEL MACHADO FELIX DE LIMA</t>
  </si>
  <si>
    <t>JULIANA ARRIEL TORRES</t>
  </si>
  <si>
    <t>Angelita Duarte Corrêa</t>
  </si>
  <si>
    <t>Pós-doutorado na  Embrapa</t>
  </si>
  <si>
    <t>MARIA CAROLINA GUIMARAES</t>
  </si>
  <si>
    <t>ALINE MARQUES MESQUITA</t>
  </si>
  <si>
    <t>MARIA LUISA TEIXEIRA</t>
  </si>
  <si>
    <t>Maria das Graças Cardoso</t>
  </si>
  <si>
    <t>PRICILA MARIA BATISTA CHAGAS</t>
  </si>
  <si>
    <t>Angelita Duarte Correa</t>
  </si>
  <si>
    <t>THALLIS MARTINS SOUZA</t>
  </si>
  <si>
    <t>WILLIAN MIGUEL DA SILVA BORGES</t>
  </si>
  <si>
    <t>DEISE MORONE PERIGOLO</t>
  </si>
  <si>
    <t>CARLOS DIEGO LIMA DE ALBUQUERQUE</t>
  </si>
  <si>
    <t>TEREZINHA ALVES TOLENTINO</t>
  </si>
  <si>
    <t>LAIS DE OLIVEIRA FERREIRA TAANUS</t>
  </si>
  <si>
    <t>JOSUE MARIANI SILLA</t>
  </si>
  <si>
    <t>MARIENE HELENA DUARTE</t>
  </si>
  <si>
    <t>ROBSON AUGUSTO PEREIRA</t>
  </si>
  <si>
    <t>Cleber Paulo Andrada Anconi</t>
  </si>
  <si>
    <t>MOHANA ZORKOT CARVALHO</t>
  </si>
  <si>
    <t>MERYENE DE CARVALHO TEIXEIRA</t>
  </si>
  <si>
    <t>Docente IFMG</t>
  </si>
  <si>
    <t>FERNANDA CRISTINA ALVES</t>
  </si>
  <si>
    <t>JULIANA DE OLIVEIRA SILVA GIACOPPO</t>
  </si>
  <si>
    <t>DANIEL GEDDER SILVA</t>
  </si>
  <si>
    <t>BIANCA MESQUITA COELHO BOTREL</t>
  </si>
  <si>
    <t>Adelir Aparecida SaczK</t>
  </si>
  <si>
    <t>Docente na Escola Estadual Cristiano de Souza (EECS)</t>
  </si>
  <si>
    <t>SABRINA MESQUITA COELHO</t>
  </si>
  <si>
    <t xml:space="preserve">RAPHAELA DO VALE BARACHO </t>
  </si>
  <si>
    <t>JULIANA DE ANDRADE SANTIAGO</t>
  </si>
  <si>
    <t>NADIENE APARECIDA DO VALE SANTOS</t>
  </si>
  <si>
    <t>Pós-doutorado UFLA</t>
  </si>
  <si>
    <t>ANA CAROLINA CUNHA ARANTES</t>
  </si>
  <si>
    <t>Maria Lucia Bianchi</t>
  </si>
  <si>
    <t>TANIA APARECIDA DE OLIVEIRA FONSECA</t>
  </si>
  <si>
    <t>JOVANE SANTANA SILVA</t>
  </si>
  <si>
    <t>GUSTAVO HENRIQUE PEREIRA LUZ</t>
  </si>
  <si>
    <t>FRANCISCO DE ASSIS OLIVEIRA JUNIOR</t>
  </si>
  <si>
    <t>SAMIRA HADDAD SPILLER</t>
  </si>
  <si>
    <t>VALERIA CAMPOS DOS SANTOS</t>
  </si>
  <si>
    <t>FELIPE MOREIRA PINTO</t>
  </si>
  <si>
    <t>ESTELLA GASPAR DA MOTA</t>
  </si>
  <si>
    <t>TESE</t>
  </si>
  <si>
    <t>Matheus Puggina de Freita</t>
  </si>
  <si>
    <t>Doutorado em Agroquímica e Pós-doutorado UFLA</t>
  </si>
  <si>
    <t>ANELISE LIMA DE ABREU DESSIMONI</t>
  </si>
  <si>
    <t xml:space="preserve">ALINE AUXILIADORA TIRELI </t>
  </si>
  <si>
    <t>Doutorado em Agroquímica</t>
  </si>
  <si>
    <t>ANA PAULA DE CARVALHO ALVES</t>
  </si>
  <si>
    <t>VIVIANE APARECIDA COSTA</t>
  </si>
  <si>
    <t xml:space="preserve">Denilson Ferreira de Oliveira </t>
  </si>
  <si>
    <t>Doutorado em Agroquímica/ Pós-doutorado UFLA</t>
  </si>
  <si>
    <t>ALEXANDRE CARVALHO BERTOLI</t>
  </si>
  <si>
    <t>Ruy Carvalho</t>
  </si>
  <si>
    <t>SARA SILVEIRA VIEIRA BERTOLI</t>
  </si>
  <si>
    <t>MARCOS DE SOUZA GOMES</t>
  </si>
  <si>
    <t>FABIOLA FONSECA LAGE</t>
  </si>
  <si>
    <t xml:space="preserve">Angelita Duarte Corrêa </t>
  </si>
  <si>
    <t>ALINE GOMES DIAS PINTO MONTEIRO</t>
  </si>
  <si>
    <t>MARTHA ELISA FERREIRA DE ALMEIDA</t>
  </si>
  <si>
    <t>LIDIANY MENDONCA ZACARONI LIMA</t>
  </si>
  <si>
    <t>JULIANA MESQUITA FREIRE</t>
  </si>
  <si>
    <t>Celeste Maria Patto de Abreu</t>
  </si>
  <si>
    <t>Doutorado em Agroquímica/ Professora Adjunta com dedicação exclusiva ao Departamento de Química da UFLA</t>
  </si>
  <si>
    <t>Doutorado</t>
  </si>
  <si>
    <t>ANDRE GERALDO NOGUEIRA BARBOSA</t>
  </si>
  <si>
    <t>ISABELLA MARQUES GONCALVES DE SOUZA</t>
  </si>
  <si>
    <t>ALLAN DA SILVA LUNGUINHO</t>
  </si>
  <si>
    <t>REGIS VINICIUS ALVES DE ABREU</t>
  </si>
  <si>
    <t>HORACIO BAMBO PACULE</t>
  </si>
  <si>
    <t>JAVIER ANDRES GARCIA VANEGAS</t>
  </si>
  <si>
    <t>MONALISA AZEVEDO MOREIRA</t>
  </si>
  <si>
    <t>MATHEUS JULIEN FERREIRA BAZZANA</t>
  </si>
  <si>
    <t>Doutorado em andamento em Agroquímica</t>
  </si>
  <si>
    <t>BRUNA GONCALVES RABELLO</t>
  </si>
  <si>
    <t>ANDER FRANCISCO PEREIRA</t>
  </si>
  <si>
    <t>CRISLAINE DAS GRACAS ALMEIDA</t>
  </si>
  <si>
    <t>MATEUS SANTOS CARAPIA</t>
  </si>
  <si>
    <t>LETICIA FAGUNDES PEREIRA</t>
  </si>
  <si>
    <t>MAYSA MARTINS ALMEIDA</t>
  </si>
  <si>
    <t>JULIA COSTA FERRAZANI</t>
  </si>
  <si>
    <t>BRUNA THALITA DE LIMA PEREIRA</t>
  </si>
  <si>
    <t>JESSICA OLIVEIRA E NOGUEIRA</t>
  </si>
  <si>
    <t>LUANA ISAC SOARES</t>
  </si>
  <si>
    <t>MARCO ANTONIO DE MECENAS FILHO</t>
  </si>
  <si>
    <t>ANA PAULA ANDRADE GANDARA</t>
  </si>
  <si>
    <t>LETICIA SANTOS BRAGA</t>
  </si>
  <si>
    <t>TALITA DE SOUSA TAVARES</t>
  </si>
  <si>
    <t>JOYCE KAROLINE DARE</t>
  </si>
  <si>
    <t>Mathesu Puggina de Freitas</t>
  </si>
  <si>
    <t>SIBELE LIMA BASTOS</t>
  </si>
  <si>
    <t>Jonas Leal Neto</t>
  </si>
  <si>
    <t>FRANCISCO ANTONIO MARTINS</t>
  </si>
  <si>
    <t>JESSIKA POLIANA TEIXEIRA</t>
  </si>
  <si>
    <t>CARLA RHAIRA TEOFILO</t>
  </si>
  <si>
    <t>SAMANTHA CHRISTINA RODRIGUES</t>
  </si>
  <si>
    <t>ALINE APARECIDA CAETANO</t>
  </si>
  <si>
    <t>Iara do Rosário Guimarães</t>
  </si>
  <si>
    <t>MARCOS ANTONIO DE SOUSA</t>
  </si>
  <si>
    <t>CAMILA MARRA ABRAS</t>
  </si>
  <si>
    <t xml:space="preserve">EDER DE FREITAS BARBOSA </t>
  </si>
  <si>
    <t>VANUZIA RODRIGUES FERNANDES FERREIRA</t>
  </si>
  <si>
    <t>DEBORA DA SILVA MACULAN</t>
  </si>
  <si>
    <t xml:space="preserve">ALEX RODRIGUES SILVA CAETANO </t>
  </si>
  <si>
    <t>JESSICA AMARAL DE FARIA</t>
  </si>
  <si>
    <t xml:space="preserve">DANIEL ANGELO POLISEL </t>
  </si>
  <si>
    <t>THAIS APARECIDA SALES</t>
  </si>
  <si>
    <t>RAFAELA VIEIRA SOUZA</t>
  </si>
  <si>
    <t>STEFANY GONCALVES DE MOURA</t>
  </si>
  <si>
    <t>Fabiano Magalhães</t>
  </si>
  <si>
    <t>AMANDA CAROLINA SOUZA ANDRADA ANCONI</t>
  </si>
  <si>
    <t>Cleiton Nunes</t>
  </si>
  <si>
    <t xml:space="preserve">MARCELA DUARTE MENDES </t>
  </si>
  <si>
    <t>KAREN CAROLINE CAMARGO</t>
  </si>
  <si>
    <t xml:space="preserve">STEFANIA LIMA VIEIRA </t>
  </si>
  <si>
    <t>LIVIA MARIA BRAGA RESENDE</t>
  </si>
  <si>
    <t>Cleiton Antônio Nunes</t>
  </si>
  <si>
    <t>JESSICA BORELI DOS REIS LINO</t>
  </si>
  <si>
    <t>GUILHERME MELLO MATTOS DE CASTRO</t>
  </si>
  <si>
    <t xml:space="preserve">RAFAELA MAGALHAES BRANDAO </t>
  </si>
  <si>
    <t>ALICE LIBERATO RIBEIRO SALES</t>
  </si>
  <si>
    <t>Iara do Rosário Guimarães Carvalho</t>
  </si>
  <si>
    <t>GUSTAVO HENRIQUE ANDRADE MACHADO</t>
  </si>
  <si>
    <t>Doutorado em andamento em agroquímica/ Professor adjunto do Centro Universitário de Lavras para cursos da saúde</t>
  </si>
  <si>
    <t>LUCAS DE AZEVEDO SANTOS</t>
  </si>
  <si>
    <t>ADRIANA MANEIRA FRANCA</t>
  </si>
  <si>
    <t>DANIELA RODRIGUES SILVA</t>
  </si>
  <si>
    <t xml:space="preserve">DANIELA APARECIDA OLIVEIRA </t>
  </si>
  <si>
    <t xml:space="preserve">TATIANE SILVA DE ABREU </t>
  </si>
  <si>
    <t>Docente - IFSULDEMINAS</t>
  </si>
  <si>
    <t>ALINE FERNANDA DE MEDEIROS</t>
  </si>
  <si>
    <t>MAYARA DE SOUZA MIRANDA</t>
  </si>
  <si>
    <t xml:space="preserve">MARCUS VINICIUS CARDOSO TRENTO </t>
  </si>
  <si>
    <t>FLAVIO VIEIRA MARTINS DE ALMEIDA</t>
  </si>
  <si>
    <t xml:space="preserve">ALEXANDRE ALVES DE CASTRO </t>
  </si>
  <si>
    <t>ANA CAROLINA CORTEZ LEMOS</t>
  </si>
  <si>
    <t>FLAVIA CINTIA DE OLIVEIRA CASTRO</t>
  </si>
  <si>
    <t>KASSIANA TEIXEIRA MAGALHAES</t>
  </si>
  <si>
    <t>RICARDO VELLOSO LELO</t>
  </si>
  <si>
    <t>ROSEMBERGUE GABRIEL LIMA GONCALVES</t>
  </si>
  <si>
    <t>PEDRO HENRIQUE SOUZA CESAR</t>
  </si>
  <si>
    <t>DANUBIA APARECIDA DE CARVALHO SELVATI</t>
  </si>
  <si>
    <t>LIVIA CLARA TAVARES LACERDA</t>
  </si>
  <si>
    <t>MAIRA DOS SANTOS PIRES</t>
  </si>
  <si>
    <t>ANNI CRISTINI SILVESTRI GOMES</t>
  </si>
  <si>
    <t>SILVIANA CORREA</t>
  </si>
  <si>
    <t xml:space="preserve">Doutorado em andamento em Agroquímica </t>
  </si>
  <si>
    <t>ADNEIA DE FATIMA ABREU VENCESLAU</t>
  </si>
  <si>
    <t>LAIZE APARECIDA FERREIRA ANDRADE</t>
  </si>
  <si>
    <t>Indústria Farmacêutica CIMED</t>
  </si>
  <si>
    <t>Doutorado em andamento Unicamp</t>
  </si>
  <si>
    <t>TATIANE SILVA DE ABREU</t>
  </si>
  <si>
    <t>Doutorado em Agroquímica/ Professora efetiva no Centro Federal de Educação Tecnológica de Minas Gerais (CEFET-MG)</t>
  </si>
  <si>
    <t>EVANISE SILVA PENIDO</t>
  </si>
  <si>
    <t>Doutorado em Agroquímica/ Professora substituta do Departamento de Química da UFLA</t>
  </si>
  <si>
    <t>LEYDIANE DE OLIVEIRA PEREIRA</t>
  </si>
  <si>
    <t>ITALO ANTONIO FERNANDES</t>
  </si>
  <si>
    <t>Doutorado em Agroquímica/ Servidor técnico administrativo da UFLA</t>
  </si>
  <si>
    <t xml:space="preserve"> Teodorico de Castro Ramalho</t>
  </si>
  <si>
    <t>Doutorado em Agroquímica/  Pós-doutorado  UFLA</t>
  </si>
  <si>
    <t>MARCIO DA SILVA MARQUES</t>
  </si>
  <si>
    <t>Doutorado em Agroquímica/ Químico responsável, nível E UFLA</t>
  </si>
  <si>
    <t xml:space="preserve"> Maria Lúcia Bianchi</t>
  </si>
  <si>
    <t>Doutorado em Agroquímica/ UFLA -  Professora educação básica conteúdo Química Escola Estadual Padre Pedro Lamberti, E.E.PE.P.LAMBERT, Brasil.</t>
  </si>
  <si>
    <t>MARIANA ARAUJO ESPOSITO</t>
  </si>
  <si>
    <t xml:space="preserve"> Doutorado em Agroquímica/ Professora Visitante -Impacto Escola de Saúde (IMPACTO)</t>
  </si>
  <si>
    <t>Doutorado em Agroquímica/  Professora substituta - Instituto Federal de Educação Ciência e Tecnologia do Norte de Minas Gerais (IFNMG)</t>
  </si>
  <si>
    <t>SAMARA ANDRADE CARVALHO</t>
  </si>
  <si>
    <t xml:space="preserve"> Zuy Maria Magriotis</t>
  </si>
  <si>
    <t>LUCILENE FERNANDES SILVA</t>
  </si>
  <si>
    <t xml:space="preserve"> Doutorado em Agroquímica/Técnica em laboratório / Química</t>
  </si>
  <si>
    <t>PAULO VITOR BRANDAO LEAL</t>
  </si>
  <si>
    <t>Doutorado em Agroquímica/ Professor Assistente A2 - Universidade Federal dos Vales do Jequitinhonha e Mucuri (UFVJM)</t>
  </si>
  <si>
    <t>VINICIUS DE OLIVEIRA RAMOS</t>
  </si>
  <si>
    <t>CARLOS CANDIDO DE REZENDE</t>
  </si>
  <si>
    <t>EDUARDO PEREIRA DA ROCHA</t>
  </si>
  <si>
    <t>Doutorado em Agroquímica/ Professor IF Sudeste MG, Campus Rio Pomba</t>
  </si>
  <si>
    <t xml:space="preserve">SABRINA MESQUITA COELHO </t>
  </si>
  <si>
    <t>GIOVANNA CARDOSO GAJO</t>
  </si>
  <si>
    <t>WILDER DOUGLAS SANTIAGO</t>
  </si>
  <si>
    <t>RODRIGO MARTINS FRAGUAS</t>
  </si>
  <si>
    <t>Celeste Maria Patto Abreu</t>
  </si>
  <si>
    <t>TAMARA REZENDE MARQUES</t>
  </si>
  <si>
    <t>Dissertação</t>
  </si>
  <si>
    <t>Celeste</t>
  </si>
  <si>
    <t>Pós-doc UFLA</t>
  </si>
  <si>
    <t xml:space="preserve">Pesquisadora </t>
  </si>
  <si>
    <t>Pós Doc UFRJ - atualizado em 2019</t>
  </si>
  <si>
    <t>RACHELE CRISTINA DE PAULA CHAVES</t>
  </si>
  <si>
    <t>Pesquisadora no Laboratório de Adsorção e Catálise Aplicada</t>
  </si>
  <si>
    <t>Professora Estado MG</t>
  </si>
  <si>
    <t>LUCIANA DE PAULA NAVES</t>
  </si>
  <si>
    <t>Supervisora Centro de Pesquisa - Sorocaba na IHARABRAS S/A INDUSTRIAS QUIMICAS</t>
  </si>
  <si>
    <t>Técnica de Laboratório UFRJ</t>
  </si>
  <si>
    <t>Técnica Química UFLA</t>
  </si>
  <si>
    <t>Empresária</t>
  </si>
  <si>
    <t>Coordenador de Produçã na InterCement</t>
  </si>
  <si>
    <t>ALAN RODRIGUES TEIXEIRA MACHADO</t>
  </si>
  <si>
    <t>Pós doc UNB</t>
  </si>
  <si>
    <t>Técnica em Química - UFRJ</t>
  </si>
  <si>
    <t>Tese</t>
  </si>
  <si>
    <t>IFMG- Campus Machado</t>
  </si>
  <si>
    <t>CLEITON ANTÔNIO NUNES</t>
  </si>
  <si>
    <t>VALQUÍRIA APARECIDA ALVES BASTOS</t>
  </si>
  <si>
    <t>Pós doutorado USP-RP</t>
  </si>
  <si>
    <t>Secretário de educação - Campo Belo-MG</t>
  </si>
  <si>
    <t>Farmacêutica</t>
  </si>
  <si>
    <t>Secretário de Educação - Campo Belo-MG</t>
  </si>
  <si>
    <t>Especialista de laboratório · ‎Seara Alimentos LTDA - Bento Gonçalves-RS</t>
  </si>
  <si>
    <t>Doutorado em andamento no Multicentrico em Química de MG</t>
  </si>
  <si>
    <t>Intercement do Brasil</t>
  </si>
  <si>
    <t>Doutorado em Andamento na UFMG</t>
  </si>
  <si>
    <t>Docente</t>
  </si>
  <si>
    <t>Doutorado no PPGAQ</t>
  </si>
  <si>
    <t>Iniciativa Privada</t>
  </si>
  <si>
    <t>Servidor público - Técnico de laboratório</t>
  </si>
  <si>
    <t>Doutorado em outro programa/IES</t>
  </si>
  <si>
    <t>Destino</t>
  </si>
  <si>
    <t>Quantidade</t>
  </si>
  <si>
    <t>Pós-doutorado</t>
  </si>
  <si>
    <t>Docente em IES</t>
  </si>
  <si>
    <t>Doutorado em Agroquímica/ Professora regular da educação básica e EJA - Escola Estadual Alda de Moura Carvalho, ESAMC, Brasil/Técnica Química UFLA</t>
  </si>
  <si>
    <t>Analista de CQ - União Química</t>
  </si>
  <si>
    <t>CARE SYSTEMS SOLUÇÕES BIOAMBIENTAIS LTDA</t>
  </si>
  <si>
    <t>Educação Básica - EE FIRMINO COSTA</t>
  </si>
  <si>
    <t>Educação básica</t>
  </si>
  <si>
    <t>Doutorado em andamento em agroquímica/Químico - Prefeitura de Monte Alegre de Minas-MG</t>
  </si>
  <si>
    <t>Docente UNIFOR-MG</t>
  </si>
  <si>
    <t>Quantitade</t>
  </si>
  <si>
    <t>Docente IES</t>
  </si>
  <si>
    <t>Iniciativa privada</t>
  </si>
  <si>
    <t>Pós-doc</t>
  </si>
  <si>
    <t>Técnico IES</t>
  </si>
  <si>
    <t>Educação básica e técnico</t>
  </si>
  <si>
    <t>In memoriam</t>
  </si>
  <si>
    <t>100% docente em IES</t>
  </si>
  <si>
    <t>Pós-Doc</t>
  </si>
  <si>
    <t>Educação Básica</t>
  </si>
  <si>
    <t>Qtd</t>
  </si>
  <si>
    <t>Pós-doutorado UFMG</t>
  </si>
  <si>
    <t>Docente UFF</t>
  </si>
  <si>
    <t>Secretaria de Educação</t>
  </si>
  <si>
    <t>%</t>
  </si>
  <si>
    <t>Autônomo</t>
  </si>
  <si>
    <t>Autônoma</t>
  </si>
  <si>
    <t>Servidor público - Instituto Nacional de Tecnologia</t>
  </si>
  <si>
    <t>Docente IES/Pesquisador</t>
  </si>
  <si>
    <t>Pós-doutorado - PPGCTM/UFLA</t>
  </si>
  <si>
    <t>Indústria farmacêutica CIMED</t>
  </si>
  <si>
    <t>Seara Alimentos LTDA</t>
  </si>
  <si>
    <t>Charles University em Hradec Kralove na República Tcheca</t>
  </si>
  <si>
    <t>Pesquisadora - UFLA</t>
  </si>
  <si>
    <t>Docente - Instituto Federal de Educação Ciencia e Tecnologia de Mato Grosso</t>
  </si>
  <si>
    <t>Pós-doutorado - CIC biomaGUNE (Espanha)</t>
  </si>
  <si>
    <t>Pesquisadora na República Tcheca (Universidade de Hradec Králové)</t>
  </si>
  <si>
    <t>Denilson Ferreira de Oliveira</t>
  </si>
  <si>
    <t>Custódio Donizete dos Santos</t>
  </si>
  <si>
    <t>Pesquisadora Robert Mondavi Institute For Wine e Food Science - Universidade da Califórnia</t>
  </si>
  <si>
    <t>Empresa Privada - Verde Campo</t>
  </si>
  <si>
    <t>Tutora a Distância - UFLA</t>
  </si>
  <si>
    <t>Analista de Inovação e Operações farmacêuticas - FioCruz</t>
  </si>
  <si>
    <t>Graduanda em Pedagogia - UFLA</t>
  </si>
  <si>
    <t>Doutorado- Universidade Estadual do Centro-Oeste</t>
  </si>
  <si>
    <t>Pós-Doc/DR/Pesquisador</t>
  </si>
  <si>
    <t>Técnico IES/Tutor EaD</t>
  </si>
  <si>
    <t>Autônomo/Outro</t>
  </si>
  <si>
    <t>Iara Do Rosário Guimarães</t>
  </si>
  <si>
    <t>Sérgio Scherrer Thomasi</t>
  </si>
  <si>
    <t>Maria lucia Bianchi</t>
  </si>
  <si>
    <t>Adelir Aparecida Saczk.</t>
  </si>
  <si>
    <t xml:space="preserve">Professor Escola Secundária 25 de Setembro </t>
  </si>
  <si>
    <t>Doutorado em andamento na UFSC</t>
  </si>
  <si>
    <t>Pós graduanda em Estética e Cosmetologia - FAVENI</t>
  </si>
  <si>
    <t>Professora de Química no Instituto Presbiteriano Gammon</t>
  </si>
  <si>
    <t>Industria de Laticíneos</t>
  </si>
  <si>
    <t>Analista técnico da COPASA</t>
  </si>
  <si>
    <t>Pesquisador Químico, Analista P&amp;D e Auxiliar de laboratório (CRQ Ativo), Yellow Belt.</t>
  </si>
  <si>
    <t>Doutorado em andamento na UFMG</t>
  </si>
  <si>
    <t>Docente Escola Estadual Cinira Carvalho</t>
  </si>
  <si>
    <t xml:space="preserve">Autonoma </t>
  </si>
  <si>
    <t>Doutorado em andamento na UNESP</t>
  </si>
  <si>
    <t xml:space="preserve">Docente   </t>
  </si>
  <si>
    <t xml:space="preserve">Docente  </t>
  </si>
  <si>
    <t>Doutorado em andamento em Engenharia de Biomateriais - UFLA</t>
  </si>
  <si>
    <t>Doutorado em amdamento em Agroquímica na UFV</t>
  </si>
  <si>
    <t>Coordinador departamento técnico Agrícola da Organizacion Pajonales SAS. </t>
  </si>
  <si>
    <t>Docente/Educação Básica ou Superior</t>
  </si>
  <si>
    <t>Socorrista - PF</t>
  </si>
  <si>
    <t>Técnico em IES ou PF</t>
  </si>
  <si>
    <t>Autônomos/Outros</t>
  </si>
  <si>
    <t>Outro</t>
  </si>
  <si>
    <t>satg</t>
  </si>
  <si>
    <t>Manuel Carlos Minez Tábua</t>
  </si>
  <si>
    <t xml:space="preserve">Docente da Universidade de Moçambique </t>
  </si>
  <si>
    <t>Técnica Laboratório/UFLA</t>
  </si>
  <si>
    <t>Técnico Laboratório/ Química UFV</t>
  </si>
  <si>
    <t>Técnico Laboratório/ UFLA</t>
  </si>
  <si>
    <t>Mario Cesar Guerreiro</t>
  </si>
  <si>
    <t>JAKELYNE VIANA COELHO</t>
  </si>
  <si>
    <t xml:space="preserve">TANIA APARECIDA DE OLIVEIRA FONSECA </t>
  </si>
  <si>
    <t xml:space="preserve">ELISANGELA ALVES DE FREITAS </t>
  </si>
  <si>
    <t xml:space="preserve">LUCIANA SOARES DA CRUZ </t>
  </si>
  <si>
    <t xml:space="preserve">TATTIANA GOMES DA COSTA </t>
  </si>
  <si>
    <t>ALINE AUXILIADORA TIRELLI</t>
  </si>
  <si>
    <t xml:space="preserve">LUCILENE FERNANDES SILVA </t>
  </si>
  <si>
    <t>Técnico Laboratório/ Química UFLA</t>
  </si>
  <si>
    <t xml:space="preserve">Técnico Laboratório/ Química UFLA </t>
  </si>
  <si>
    <t>Técnica em Laboratório / UFLA</t>
  </si>
  <si>
    <t xml:space="preserve">WILDER DOUGLAS SANTIAGO </t>
  </si>
  <si>
    <t>Docente Substituto /UFLA</t>
  </si>
  <si>
    <t xml:space="preserve">MARCOS DE SOUZA GOMES  </t>
  </si>
  <si>
    <t>Docente UFVJM</t>
  </si>
  <si>
    <t>Docente UFSJ</t>
  </si>
  <si>
    <t xml:space="preserve"> Técnica Laboratório/UFLA</t>
  </si>
  <si>
    <t>Docente UFLA</t>
  </si>
  <si>
    <t>Docente IFMG - Campus Bambuí</t>
  </si>
  <si>
    <t>PAULIZE HONORATO RAMOS</t>
  </si>
  <si>
    <t>ELAINE CRISTINA DE RESENDE</t>
  </si>
  <si>
    <t>MILENE DE ANDRADE</t>
  </si>
  <si>
    <t>Técnico de Laboratório/UFRJ</t>
  </si>
  <si>
    <t>Docente UFV</t>
  </si>
  <si>
    <t>Docente IFBrasília</t>
  </si>
  <si>
    <t>Walcleé Carvalho de Melo </t>
  </si>
  <si>
    <t>Docente do estado Maranhão</t>
  </si>
  <si>
    <t>Docente CNSL - Colégio Nossa Senhora de Lourdes</t>
  </si>
  <si>
    <t>Docente UNESP</t>
  </si>
  <si>
    <t>Docente UNB</t>
  </si>
  <si>
    <t>Docente IFMG- Campus Machado</t>
  </si>
  <si>
    <t>Docente UFJF</t>
  </si>
  <si>
    <t>Docenten UNIFRAN</t>
  </si>
  <si>
    <t>Docente UFMG</t>
  </si>
  <si>
    <t>Docente UFOP</t>
  </si>
  <si>
    <t>Docente  - UNIBH e UEMG</t>
  </si>
  <si>
    <t xml:space="preserve">Docente  SENAI - Bahia </t>
  </si>
  <si>
    <t>Docente  na Escola Alef Peretz</t>
  </si>
  <si>
    <t>Docente Substituto (UFLA) Carga horária: 40</t>
  </si>
  <si>
    <t>Docente - UFT</t>
  </si>
  <si>
    <t>MILENE APARECIDA ANDRADE</t>
  </si>
  <si>
    <t>JEANCARLO PEREIRA DOS ANJOS</t>
  </si>
  <si>
    <t>ROBERTA GOMES PRADO</t>
  </si>
  <si>
    <t>ELAINE INACIO PEREIRA</t>
  </si>
  <si>
    <t>ELIANE CRISTINA DE RESENDE</t>
  </si>
  <si>
    <t>VALÉRIA CAMPOS DOS SANTOS</t>
  </si>
  <si>
    <t>MARCUS VINÍCIUS ROCHA</t>
  </si>
  <si>
    <t>ANA PAULA CARDOSO KAWABE DE LIMA</t>
  </si>
  <si>
    <t>PAULO VITOR BRANDÃO LEAL</t>
  </si>
  <si>
    <t>CLÁUDIA DE FÁTIMA MODESTI</t>
  </si>
  <si>
    <t>RAFAELA KARIN DE LIMA</t>
  </si>
  <si>
    <t>DENISE ALVARENGA ROCHA</t>
  </si>
  <si>
    <t>ALEXANDRO DA SILVA NUNES</t>
  </si>
  <si>
    <t>ALINE CARVALHO PEREIRA</t>
  </si>
  <si>
    <t>VANISSE DE FÁTIMA SILVA</t>
  </si>
  <si>
    <t>IARA ROSÁRIO GUIMARAES</t>
  </si>
  <si>
    <t>ALEXANDRE VITOR SANTANA DE CARVALHO</t>
  </si>
  <si>
    <t>MARCELE GABRIEL CANNATA</t>
  </si>
  <si>
    <t>FABIANE DE OLIVEIRA CANTÂO</t>
  </si>
  <si>
    <t>CHRYSTIAN ARAÚJO PEREIRA</t>
  </si>
  <si>
    <t>GUILHERME DUARTE ROSSI</t>
  </si>
  <si>
    <t>HELVÉCIO MARTINS DOS SANTOS JÚNIOR</t>
  </si>
  <si>
    <t>LUÍZ GUSTAVO DE LIMA GUIMARÃES</t>
  </si>
  <si>
    <t>SARAH SILVA BRUM</t>
  </si>
  <si>
    <t>KELE TATIANE CARVALHO.</t>
  </si>
  <si>
    <t>MARIA CRISTINA SILVA</t>
  </si>
  <si>
    <t>PRISCILA DE PAULA</t>
  </si>
  <si>
    <t>FABIANA FERREIRA AVELAR</t>
  </si>
  <si>
    <t>EUGENIO FURTADO DE SOUZA</t>
  </si>
  <si>
    <t>FABÍOLA FONSECA LAGE</t>
  </si>
  <si>
    <t>MÍRIAN APARECIDA ISIDRO SANTOS</t>
  </si>
  <si>
    <t>THAÍS CRISTINA SILVA DE SOUZA</t>
  </si>
  <si>
    <t>LIDIANY MENDONÇA ZACARONI.</t>
  </si>
  <si>
    <t>ROBERTA PEREIRA SOARES</t>
  </si>
  <si>
    <t>JOÃO EUSTÁQUIO ANTUNES</t>
  </si>
  <si>
    <t>LÍLIAN KARLA DE OLIVEIRA</t>
  </si>
  <si>
    <t>CINTHIA SOARES DE CASTRO/CINTHIA DE CASTRO OLIVEIRA</t>
  </si>
  <si>
    <t>ANA PAULA GUIMARÃES</t>
  </si>
  <si>
    <t>MELISSA SOARES CAETANO</t>
  </si>
  <si>
    <t>JAILSON MATHIAS DE SOUZA</t>
  </si>
  <si>
    <t>ELISÂNGELA DE FÁTIMA LISBOA TAVARES</t>
  </si>
  <si>
    <t>ANDERSON ASSAID SIMÃO</t>
  </si>
  <si>
    <t>CINTIA ALVARENGA SANTOS FRAGA DE MIRANDA</t>
  </si>
  <si>
    <t>Docente UNIFESP</t>
  </si>
  <si>
    <t>RAFAELA KARIM LIMA</t>
  </si>
  <si>
    <t>MARAÍSA GONCALVES</t>
  </si>
  <si>
    <t>IARA DO ROSARIO GUIMARAES</t>
  </si>
  <si>
    <t>Docente - Colégio Tiradentes Lavras</t>
  </si>
  <si>
    <t>Docente na Educação Básica</t>
  </si>
  <si>
    <t xml:space="preserve">Docente UEMG </t>
  </si>
  <si>
    <t>Docente Substituta na Universidade do Oeste da Bahia</t>
  </si>
  <si>
    <t>Docente da rede estadual</t>
  </si>
  <si>
    <t>Docente UNIFORMG</t>
  </si>
  <si>
    <t>Docente IFMG-Bambuí</t>
  </si>
  <si>
    <t>Docente no Ensino Médio - Colégio Tiradentes da Polícia Militar</t>
  </si>
  <si>
    <t>Docente UNIR</t>
  </si>
  <si>
    <t>Docente - IFNMG</t>
  </si>
  <si>
    <t>Docente IFB</t>
  </si>
  <si>
    <t>Docente EBTT - IFNMG</t>
  </si>
  <si>
    <t>Docente na rede estadual</t>
  </si>
  <si>
    <t>Docente na Educação Básica - Colégio Tiradentes de Lavras</t>
  </si>
  <si>
    <t>Docente Substituto / UFLA</t>
  </si>
  <si>
    <t>Docente Unifenas</t>
  </si>
  <si>
    <t>ANDRE ESTEVES</t>
  </si>
  <si>
    <t>PRISCILA DESTRO</t>
  </si>
  <si>
    <t>29/02/2011</t>
  </si>
  <si>
    <t xml:space="preserve">VINICIUS OLIVEIRA </t>
  </si>
  <si>
    <t xml:space="preserve">SARA SILVEIRA </t>
  </si>
  <si>
    <t>Luiz Carlos Alves de Oliveira</t>
  </si>
  <si>
    <t>Técnica Laboratório/ UFLA</t>
  </si>
  <si>
    <t>Técnico Laboratório UFLA</t>
  </si>
  <si>
    <t xml:space="preserve"> Técnica Laboratório/ UFLA</t>
  </si>
  <si>
    <t>Técnico Laboratório/ UFV</t>
  </si>
  <si>
    <t>Laticínios Selita</t>
  </si>
  <si>
    <t>Docente do Estado MG - Até 2019 era prof Substituto / UFLA</t>
  </si>
  <si>
    <t>Autonomo</t>
  </si>
  <si>
    <t>Técnico de Laboratório/ UFLA</t>
  </si>
  <si>
    <t>In Memorian</t>
  </si>
  <si>
    <t xml:space="preserve"> Docente do Canal Futura/ TV Globo Secretaria da Educação / Lavras MG  </t>
  </si>
  <si>
    <t>Técnica de Laboratório/ UFLA</t>
  </si>
  <si>
    <t>Docente  SECRETARIA DE ESTADO DE EDUCAÇÃO DE MINAS GERAIS (SEE), MG</t>
  </si>
  <si>
    <t>Técnica Laboratório  UFLA</t>
  </si>
  <si>
    <t>Professora EBTT - Centro Federal de Educação Tecnológica de Minas Gerais (CEFET), MG</t>
  </si>
  <si>
    <t>Pesquisadora UNB</t>
  </si>
  <si>
    <t>Doutorado em andamento em Multicêntrico em Química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</si>
</sst>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6">
    <xf numFmtId="0" fontId="0" fillId="0" borderId="0" xfId="0"/>
    <xf numFmtId="0" fontId="1" fillId="4" borderId="0" xfId="0" applyFont="1" applyFill="1"/>
    <xf numFmtId="0" fontId="1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14" fontId="3" fillId="2" borderId="2" xfId="0" applyNumberFormat="1" applyFont="1" applyFill="1" applyBorder="1" applyAlignment="1">
      <alignment horizontal="left" vertical="center" wrapText="1"/>
    </xf>
    <xf numFmtId="14" fontId="3" fillId="3" borderId="2" xfId="0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 vertical="center" wrapText="1"/>
    </xf>
    <xf numFmtId="14" fontId="3" fillId="3" borderId="3" xfId="0" applyNumberFormat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/>
    </xf>
    <xf numFmtId="0" fontId="0" fillId="0" borderId="3" xfId="0" applyBorder="1"/>
    <xf numFmtId="0" fontId="3" fillId="2" borderId="3" xfId="0" applyFont="1" applyFill="1" applyBorder="1" applyAlignment="1">
      <alignment horizontal="left" vertical="center" wrapText="1"/>
    </xf>
    <xf numFmtId="14" fontId="3" fillId="2" borderId="3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6" borderId="0" xfId="0" applyFont="1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3" fillId="9" borderId="0" xfId="0" applyFont="1" applyFill="1"/>
    <xf numFmtId="0" fontId="0" fillId="9" borderId="0" xfId="0" applyFont="1" applyFill="1"/>
    <xf numFmtId="0" fontId="0" fillId="10" borderId="0" xfId="0" applyFill="1"/>
    <xf numFmtId="0" fontId="0" fillId="11" borderId="0" xfId="0" applyFill="1"/>
    <xf numFmtId="0" fontId="3" fillId="20" borderId="3" xfId="0" applyFont="1" applyFill="1" applyBorder="1" applyAlignment="1">
      <alignment horizontal="left"/>
    </xf>
    <xf numFmtId="0" fontId="3" fillId="16" borderId="3" xfId="0" applyFont="1" applyFill="1" applyBorder="1" applyAlignment="1">
      <alignment horizontal="left"/>
    </xf>
    <xf numFmtId="0" fontId="1" fillId="4" borderId="3" xfId="0" applyFont="1" applyFill="1" applyBorder="1"/>
    <xf numFmtId="0" fontId="7" fillId="20" borderId="3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3" fillId="18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164" fontId="1" fillId="0" borderId="0" xfId="0" applyNumberFormat="1" applyFont="1" applyAlignment="1">
      <alignment horizontal="center"/>
    </xf>
    <xf numFmtId="0" fontId="1" fillId="4" borderId="3" xfId="0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8" fillId="15" borderId="3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17" borderId="3" xfId="0" applyFont="1" applyFill="1" applyBorder="1" applyAlignment="1">
      <alignment horizontal="left"/>
    </xf>
    <xf numFmtId="0" fontId="3" fillId="15" borderId="3" xfId="0" applyFont="1" applyFill="1" applyBorder="1" applyAlignment="1">
      <alignment horizontal="left"/>
    </xf>
    <xf numFmtId="0" fontId="3" fillId="19" borderId="3" xfId="0" applyFont="1" applyFill="1" applyBorder="1" applyAlignment="1">
      <alignment horizontal="left"/>
    </xf>
    <xf numFmtId="0" fontId="0" fillId="22" borderId="0" xfId="0" applyFill="1"/>
    <xf numFmtId="0" fontId="0" fillId="23" borderId="0" xfId="0" applyFill="1"/>
    <xf numFmtId="0" fontId="9" fillId="4" borderId="3" xfId="0" applyFont="1" applyFill="1" applyBorder="1" applyAlignment="1">
      <alignment horizontal="left"/>
    </xf>
    <xf numFmtId="0" fontId="3" fillId="18" borderId="0" xfId="0" applyFont="1" applyFill="1" applyAlignment="1">
      <alignment vertical="center" wrapText="1"/>
    </xf>
    <xf numFmtId="0" fontId="3" fillId="21" borderId="3" xfId="0" applyFont="1" applyFill="1" applyBorder="1" applyAlignment="1">
      <alignment horizontal="left"/>
    </xf>
    <xf numFmtId="0" fontId="3" fillId="24" borderId="3" xfId="0" applyFont="1" applyFill="1" applyBorder="1" applyAlignment="1">
      <alignment horizontal="left"/>
    </xf>
    <xf numFmtId="0" fontId="3" fillId="20" borderId="0" xfId="0" applyFont="1" applyFill="1" applyAlignment="1">
      <alignment horizontal="left"/>
    </xf>
    <xf numFmtId="0" fontId="9" fillId="4" borderId="0" xfId="0" applyFont="1" applyFill="1"/>
    <xf numFmtId="0" fontId="3" fillId="0" borderId="0" xfId="0" applyFont="1" applyFill="1"/>
    <xf numFmtId="0" fontId="3" fillId="14" borderId="0" xfId="0" applyFont="1" applyFill="1"/>
    <xf numFmtId="0" fontId="3" fillId="4" borderId="0" xfId="0" applyFont="1" applyFill="1"/>
    <xf numFmtId="0" fontId="3" fillId="26" borderId="0" xfId="0" applyFont="1" applyFill="1"/>
    <xf numFmtId="0" fontId="3" fillId="13" borderId="0" xfId="0" applyFont="1" applyFill="1"/>
    <xf numFmtId="0" fontId="3" fillId="5" borderId="0" xfId="0" applyFont="1" applyFill="1"/>
    <xf numFmtId="0" fontId="10" fillId="26" borderId="0" xfId="0" applyFont="1" applyFill="1"/>
    <xf numFmtId="0" fontId="3" fillId="12" borderId="0" xfId="0" applyFont="1" applyFill="1"/>
    <xf numFmtId="0" fontId="3" fillId="0" borderId="0" xfId="0" applyFont="1"/>
    <xf numFmtId="0" fontId="3" fillId="25" borderId="0" xfId="0" applyFont="1" applyFill="1"/>
    <xf numFmtId="0" fontId="11" fillId="0" borderId="0" xfId="0" applyFont="1" applyAlignment="1">
      <alignment horizontal="left"/>
    </xf>
    <xf numFmtId="14" fontId="0" fillId="0" borderId="0" xfId="0" applyNumberFormat="1"/>
    <xf numFmtId="0" fontId="12" fillId="0" borderId="0" xfId="0" applyFont="1"/>
    <xf numFmtId="14" fontId="0" fillId="0" borderId="0" xfId="0" applyNumberFormat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1" applyFont="1" applyAlignment="1">
      <alignment horizontal="left" vertical="center" wrapText="1"/>
    </xf>
    <xf numFmtId="14" fontId="3" fillId="0" borderId="3" xfId="0" applyNumberFormat="1" applyFont="1" applyBorder="1" applyAlignment="1">
      <alignment horizontal="left"/>
    </xf>
    <xf numFmtId="14" fontId="6" fillId="0" borderId="3" xfId="0" applyNumberFormat="1" applyFont="1" applyFill="1" applyBorder="1" applyAlignment="1">
      <alignment horizontal="left"/>
    </xf>
    <xf numFmtId="0" fontId="6" fillId="20" borderId="3" xfId="0" applyFont="1" applyFill="1" applyBorder="1" applyAlignment="1">
      <alignment horizontal="left"/>
    </xf>
    <xf numFmtId="0" fontId="0" fillId="0" borderId="0" xfId="0" applyFill="1"/>
    <xf numFmtId="14" fontId="3" fillId="0" borderId="0" xfId="0" applyNumberFormat="1" applyFont="1" applyAlignment="1">
      <alignment horizontal="left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Egressos Mestrado 2006-2010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257-4644-A978-03D3DA2335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257-4644-A978-03D3DA2335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257-4644-A978-03D3DA2335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257-4644-A978-03D3DA2335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257-4644-A978-03D3DA23357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257-4644-A978-03D3DA23357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'MS 2006-2010'!$G$2:$G$7</c:f>
              <c:strCache>
                <c:ptCount val="6"/>
                <c:pt idx="0">
                  <c:v>Docente IES/Pesquisador</c:v>
                </c:pt>
                <c:pt idx="1">
                  <c:v>Educação básica e técnico</c:v>
                </c:pt>
                <c:pt idx="2">
                  <c:v>Iniciativa privada</c:v>
                </c:pt>
                <c:pt idx="3">
                  <c:v>Pós-doc</c:v>
                </c:pt>
                <c:pt idx="4">
                  <c:v>Técnico IES</c:v>
                </c:pt>
                <c:pt idx="5">
                  <c:v>Autônomo/Outro</c:v>
                </c:pt>
              </c:strCache>
            </c:strRef>
          </c:cat>
          <c:val>
            <c:numRef>
              <c:f>'MS 2006-2010'!$H$2:$H$7</c:f>
              <c:numCache>
                <c:formatCode>General</c:formatCode>
                <c:ptCount val="6"/>
                <c:pt idx="0">
                  <c:v>22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50-40BD-8030-0093D91A4CD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Egressos Mestrado 2011-2015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177-4585-B805-C54B46CC58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177-4585-B805-C54B46CC58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177-4585-B805-C54B46CC58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8C2-466D-8706-C676FAA48BE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8C2-466D-8706-C676FAA48BE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177-4585-B805-C54B46CC5880}"/>
              </c:ext>
            </c:extLst>
          </c:dPt>
          <c:dLbls>
            <c:dLbl>
              <c:idx val="4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8C2-466D-8706-C676FAA48BE7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'MS 2011-2015'!$H$2:$H$7</c:f>
              <c:strCache>
                <c:ptCount val="6"/>
                <c:pt idx="0">
                  <c:v>Docente IES</c:v>
                </c:pt>
                <c:pt idx="1">
                  <c:v>Técnico IES/Tutor EaD</c:v>
                </c:pt>
                <c:pt idx="2">
                  <c:v>Pós-Doc/DR/Pesquisador</c:v>
                </c:pt>
                <c:pt idx="3">
                  <c:v>Iniciativa Privada</c:v>
                </c:pt>
                <c:pt idx="4">
                  <c:v>Educação Básica</c:v>
                </c:pt>
                <c:pt idx="5">
                  <c:v>Autônomo/Outro</c:v>
                </c:pt>
              </c:strCache>
            </c:strRef>
          </c:cat>
          <c:val>
            <c:numRef>
              <c:f>'MS 2011-2015'!$I$2:$I$7</c:f>
              <c:numCache>
                <c:formatCode>General</c:formatCode>
                <c:ptCount val="6"/>
                <c:pt idx="0">
                  <c:v>18</c:v>
                </c:pt>
                <c:pt idx="1">
                  <c:v>10</c:v>
                </c:pt>
                <c:pt idx="2">
                  <c:v>16</c:v>
                </c:pt>
                <c:pt idx="3">
                  <c:v>5</c:v>
                </c:pt>
                <c:pt idx="4">
                  <c:v>9</c:v>
                </c:pt>
                <c:pt idx="5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C2-466D-8706-C676FAA48BE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Egressos Doutorado 2011-2015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E32-4A71-B94A-0B4CAE91D4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E32-4A71-B94A-0B4CAE91D4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E32-4A71-B94A-0B4CAE91D40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E32-4A71-B94A-0B4CAE91D40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'DR 2011-2015'!$A$21:$A$24</c:f>
              <c:strCache>
                <c:ptCount val="4"/>
                <c:pt idx="0">
                  <c:v>Docente IES</c:v>
                </c:pt>
                <c:pt idx="1">
                  <c:v>Técnico IES</c:v>
                </c:pt>
                <c:pt idx="2">
                  <c:v>Pós-Doc</c:v>
                </c:pt>
                <c:pt idx="3">
                  <c:v>Secretaria de Educação</c:v>
                </c:pt>
              </c:strCache>
            </c:strRef>
          </c:cat>
          <c:val>
            <c:numRef>
              <c:f>'DR 2011-2015'!$B$21:$B$24</c:f>
              <c:numCache>
                <c:formatCode>General</c:formatCode>
                <c:ptCount val="4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79-4E61-9CB4-E749037048B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Egressos Mestrado 2016-2020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685-4791-8173-7993FC8860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8685-4791-8173-7993FC8860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685-4791-8173-7993FC8860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8685-4791-8173-7993FC88608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8685-4791-8173-7993FC88608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685-4791-8173-7993FC88608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'MS 2016-2020'!$G$2:$G$7</c:f>
              <c:strCache>
                <c:ptCount val="6"/>
                <c:pt idx="0">
                  <c:v>Doutorado no PPGAQ</c:v>
                </c:pt>
                <c:pt idx="1">
                  <c:v>Doutorado em outro programa/IES</c:v>
                </c:pt>
                <c:pt idx="2">
                  <c:v>Iniciativa Privada</c:v>
                </c:pt>
                <c:pt idx="3">
                  <c:v>Servidor público - Técnico de laboratório</c:v>
                </c:pt>
                <c:pt idx="4">
                  <c:v>Docente/Educação Básica ou Superior</c:v>
                </c:pt>
                <c:pt idx="5">
                  <c:v>Autônomo/Outro</c:v>
                </c:pt>
              </c:strCache>
            </c:strRef>
          </c:cat>
          <c:val>
            <c:numRef>
              <c:f>'MS 2016-2020'!$H$2:$H$7</c:f>
              <c:numCache>
                <c:formatCode>General</c:formatCode>
                <c:ptCount val="6"/>
                <c:pt idx="0">
                  <c:v>29</c:v>
                </c:pt>
                <c:pt idx="1">
                  <c:v>13</c:v>
                </c:pt>
                <c:pt idx="2">
                  <c:v>6</c:v>
                </c:pt>
                <c:pt idx="3">
                  <c:v>2</c:v>
                </c:pt>
                <c:pt idx="4">
                  <c:v>9</c:v>
                </c:pt>
                <c:pt idx="5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85-4791-8173-7993FC88608E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Egressos Doutorado 2016-2020</a:t>
            </a:r>
          </a:p>
        </c:rich>
      </c:tx>
      <c:layout>
        <c:manualLayout>
          <c:xMode val="edge"/>
          <c:yMode val="edge"/>
          <c:x val="0.16238188976377954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8F3E-4521-BA00-6AACCAB2EB9A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F3E-4521-BA00-6AACCAB2EB9A}"/>
              </c:ext>
            </c:extLst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8F3E-4521-BA00-6AACCAB2EB9A}"/>
              </c:ext>
            </c:extLst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F3E-4521-BA00-6AACCAB2EB9A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8F3E-4521-BA00-6AACCAB2EB9A}"/>
              </c:ext>
            </c:extLst>
          </c:dPt>
          <c:dPt>
            <c:idx val="5"/>
            <c:bubble3D val="0"/>
            <c:spPr>
              <a:solidFill>
                <a:srgbClr val="FF99FF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F3E-4521-BA00-6AACCAB2EB9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'DR 2016-2020'!$K$2:$K$7</c:f>
              <c:strCache>
                <c:ptCount val="6"/>
                <c:pt idx="0">
                  <c:v>Pós-doutorado</c:v>
                </c:pt>
                <c:pt idx="1">
                  <c:v>Docente em IES</c:v>
                </c:pt>
                <c:pt idx="2">
                  <c:v>Técnico em IES ou PF</c:v>
                </c:pt>
                <c:pt idx="3">
                  <c:v>Iniciativa Privada</c:v>
                </c:pt>
                <c:pt idx="4">
                  <c:v>Educação básica</c:v>
                </c:pt>
                <c:pt idx="5">
                  <c:v>Autônomos/Outros</c:v>
                </c:pt>
              </c:strCache>
            </c:strRef>
          </c:cat>
          <c:val>
            <c:numRef>
              <c:f>'DR 2016-2020'!$L$2:$L$7</c:f>
              <c:numCache>
                <c:formatCode>General</c:formatCode>
                <c:ptCount val="6"/>
                <c:pt idx="0">
                  <c:v>13</c:v>
                </c:pt>
                <c:pt idx="1">
                  <c:v>11</c:v>
                </c:pt>
                <c:pt idx="2">
                  <c:v>13</c:v>
                </c:pt>
                <c:pt idx="3">
                  <c:v>4</c:v>
                </c:pt>
                <c:pt idx="4">
                  <c:v>9</c:v>
                </c:pt>
                <c:pt idx="5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3E-4521-BA00-6AACCAB2EB9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11</xdr:col>
      <xdr:colOff>381000</xdr:colOff>
      <xdr:row>23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BC75B300-FFBD-4862-88F2-D9FCBE9B01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586740</xdr:colOff>
      <xdr:row>8</xdr:row>
      <xdr:rowOff>7620</xdr:rowOff>
    </xdr:from>
    <xdr:to>
      <xdr:col>12</xdr:col>
      <xdr:colOff>464820</xdr:colOff>
      <xdr:row>23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54499BD7-EF34-4AEC-9F61-C5B746B93B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</xdr:colOff>
      <xdr:row>19</xdr:row>
      <xdr:rowOff>25400</xdr:rowOff>
    </xdr:from>
    <xdr:to>
      <xdr:col>4</xdr:col>
      <xdr:colOff>2152650</xdr:colOff>
      <xdr:row>34</xdr:row>
      <xdr:rowOff>25400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40CBC367-0FDE-4F7A-9CA4-28E2359B6F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</xdr:colOff>
      <xdr:row>8</xdr:row>
      <xdr:rowOff>7620</xdr:rowOff>
    </xdr:from>
    <xdr:to>
      <xdr:col>10</xdr:col>
      <xdr:colOff>464820</xdr:colOff>
      <xdr:row>24</xdr:row>
      <xdr:rowOff>144780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7B5B2CFC-6ACA-4B13-BD2F-1CEDAFC03D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601980</xdr:colOff>
      <xdr:row>7</xdr:row>
      <xdr:rowOff>15240</xdr:rowOff>
    </xdr:from>
    <xdr:to>
      <xdr:col>13</xdr:col>
      <xdr:colOff>381000</xdr:colOff>
      <xdr:row>21</xdr:row>
      <xdr:rowOff>91440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4887E147-B226-4677-B89C-B0233BCB39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qi.ufla.br/portal/equipe/corpo-docente/69-walclee-carvalho-de-melo" TargetMode="External"/><Relationship Id="rId1" Type="http://schemas.openxmlformats.org/officeDocument/2006/relationships/hyperlink" Target="https://dqi.ufla.br/portal/equipe/corpo-docente/69-walclee-carvalho-de-melo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abSelected="1" zoomScale="90" zoomScaleNormal="90" workbookViewId="0">
      <selection activeCell="I2" sqref="I2"/>
    </sheetView>
  </sheetViews>
  <sheetFormatPr defaultColWidth="8.88671875" defaultRowHeight="14.4" x14ac:dyDescent="0.3"/>
  <cols>
    <col min="1" max="1" width="34.5546875" style="4" customWidth="1"/>
    <col min="2" max="2" width="16.6640625" style="4" customWidth="1"/>
    <col min="3" max="3" width="12.33203125" style="4" customWidth="1"/>
    <col min="4" max="4" width="27.88671875" style="4" customWidth="1"/>
    <col min="5" max="5" width="82.88671875" style="28" customWidth="1"/>
    <col min="6" max="6" width="8.88671875" style="4"/>
    <col min="7" max="7" width="23.6640625" style="4" customWidth="1"/>
    <col min="8" max="8" width="10.6640625" style="4" customWidth="1"/>
    <col min="9" max="9" width="9.5546875" style="4" bestFit="1" customWidth="1"/>
    <col min="10" max="16384" width="8.88671875" style="4"/>
  </cols>
  <sheetData>
    <row r="1" spans="1:9" s="2" customFormat="1" x14ac:dyDescent="0.3">
      <c r="A1" s="2" t="s">
        <v>0</v>
      </c>
      <c r="B1" s="2" t="s">
        <v>1</v>
      </c>
      <c r="C1" s="2" t="s">
        <v>2</v>
      </c>
      <c r="D1" s="2" t="s">
        <v>4</v>
      </c>
      <c r="E1" s="10" t="s">
        <v>5</v>
      </c>
      <c r="G1" s="2" t="s">
        <v>262</v>
      </c>
      <c r="H1" s="2" t="s">
        <v>273</v>
      </c>
      <c r="I1" s="29" t="s">
        <v>287</v>
      </c>
    </row>
    <row r="2" spans="1:9" x14ac:dyDescent="0.3">
      <c r="A2" s="27" t="s">
        <v>391</v>
      </c>
      <c r="B2" s="27" t="s">
        <v>228</v>
      </c>
      <c r="C2" s="27">
        <v>2006</v>
      </c>
      <c r="D2" s="13" t="s">
        <v>45</v>
      </c>
      <c r="E2" s="53" t="s">
        <v>455</v>
      </c>
      <c r="G2" s="4" t="s">
        <v>291</v>
      </c>
      <c r="H2" s="4">
        <v>22</v>
      </c>
      <c r="I2" s="47">
        <f>(H2/50)*100</f>
        <v>44</v>
      </c>
    </row>
    <row r="3" spans="1:9" x14ac:dyDescent="0.3">
      <c r="A3" s="27" t="s">
        <v>392</v>
      </c>
      <c r="B3" s="27" t="s">
        <v>228</v>
      </c>
      <c r="C3" s="27">
        <v>2006</v>
      </c>
      <c r="D3" s="13" t="s">
        <v>301</v>
      </c>
      <c r="E3" s="54" t="s">
        <v>357</v>
      </c>
      <c r="G3" s="4" t="s">
        <v>278</v>
      </c>
      <c r="H3" s="4">
        <v>6</v>
      </c>
      <c r="I3" s="47">
        <f t="shared" ref="I3:I7" si="0">(H3/50)*100</f>
        <v>12</v>
      </c>
    </row>
    <row r="4" spans="1:9" x14ac:dyDescent="0.3">
      <c r="A4" s="27" t="s">
        <v>393</v>
      </c>
      <c r="B4" s="27" t="s">
        <v>228</v>
      </c>
      <c r="C4" s="27">
        <v>2006</v>
      </c>
      <c r="D4" s="52" t="s">
        <v>229</v>
      </c>
      <c r="E4" s="41" t="s">
        <v>230</v>
      </c>
      <c r="G4" s="4" t="s">
        <v>275</v>
      </c>
      <c r="H4" s="4">
        <v>5</v>
      </c>
      <c r="I4" s="47">
        <f t="shared" si="0"/>
        <v>10</v>
      </c>
    </row>
    <row r="5" spans="1:9" x14ac:dyDescent="0.3">
      <c r="A5" s="27" t="s">
        <v>394</v>
      </c>
      <c r="B5" s="27" t="s">
        <v>228</v>
      </c>
      <c r="C5" s="27">
        <v>2006</v>
      </c>
      <c r="D5" s="13" t="s">
        <v>95</v>
      </c>
      <c r="E5" s="44" t="s">
        <v>368</v>
      </c>
      <c r="G5" s="4" t="s">
        <v>276</v>
      </c>
      <c r="H5" s="4">
        <v>4</v>
      </c>
      <c r="I5" s="47">
        <f t="shared" si="0"/>
        <v>8</v>
      </c>
    </row>
    <row r="6" spans="1:9" x14ac:dyDescent="0.3">
      <c r="A6" s="27" t="s">
        <v>395</v>
      </c>
      <c r="B6" s="27" t="s">
        <v>228</v>
      </c>
      <c r="C6" s="27">
        <v>2006</v>
      </c>
      <c r="D6" s="13" t="s">
        <v>95</v>
      </c>
      <c r="E6" s="54" t="s">
        <v>359</v>
      </c>
      <c r="G6" s="4" t="s">
        <v>277</v>
      </c>
      <c r="H6" s="4">
        <v>3</v>
      </c>
      <c r="I6" s="47">
        <f t="shared" si="0"/>
        <v>6</v>
      </c>
    </row>
    <row r="7" spans="1:9" x14ac:dyDescent="0.3">
      <c r="A7" s="27" t="s">
        <v>396</v>
      </c>
      <c r="B7" s="27" t="s">
        <v>228</v>
      </c>
      <c r="C7" s="27">
        <v>2006</v>
      </c>
      <c r="D7" s="13" t="s">
        <v>50</v>
      </c>
      <c r="E7" s="53" t="s">
        <v>231</v>
      </c>
      <c r="G7" s="4" t="s">
        <v>310</v>
      </c>
      <c r="H7" s="4">
        <v>10</v>
      </c>
      <c r="I7" s="47">
        <f t="shared" si="0"/>
        <v>20</v>
      </c>
    </row>
    <row r="8" spans="1:9" x14ac:dyDescent="0.3">
      <c r="A8" s="27" t="s">
        <v>397</v>
      </c>
      <c r="B8" s="27" t="s">
        <v>228</v>
      </c>
      <c r="C8" s="27">
        <v>2006</v>
      </c>
      <c r="D8" s="13" t="s">
        <v>33</v>
      </c>
      <c r="E8" s="54" t="s">
        <v>359</v>
      </c>
    </row>
    <row r="9" spans="1:9" x14ac:dyDescent="0.3">
      <c r="A9" s="27" t="s">
        <v>398</v>
      </c>
      <c r="B9" s="27" t="s">
        <v>228</v>
      </c>
      <c r="C9" s="27">
        <v>2006</v>
      </c>
      <c r="D9" s="13" t="s">
        <v>98</v>
      </c>
      <c r="E9" s="55" t="s">
        <v>288</v>
      </c>
    </row>
    <row r="10" spans="1:9" x14ac:dyDescent="0.3">
      <c r="A10" s="27" t="s">
        <v>399</v>
      </c>
      <c r="B10" s="27" t="s">
        <v>228</v>
      </c>
      <c r="C10" s="27">
        <v>2006</v>
      </c>
      <c r="D10" s="80" t="s">
        <v>367</v>
      </c>
      <c r="E10" s="55" t="s">
        <v>289</v>
      </c>
    </row>
    <row r="11" spans="1:9" x14ac:dyDescent="0.3">
      <c r="A11" s="27" t="s">
        <v>400</v>
      </c>
      <c r="B11" s="27" t="s">
        <v>228</v>
      </c>
      <c r="C11" s="27">
        <v>2006</v>
      </c>
      <c r="D11" s="80" t="s">
        <v>367</v>
      </c>
      <c r="E11" s="44" t="s">
        <v>369</v>
      </c>
    </row>
    <row r="12" spans="1:9" x14ac:dyDescent="0.3">
      <c r="A12" s="27" t="s">
        <v>401</v>
      </c>
      <c r="B12" s="27" t="s">
        <v>228</v>
      </c>
      <c r="C12" s="27">
        <v>2007</v>
      </c>
      <c r="D12" s="13" t="s">
        <v>45</v>
      </c>
      <c r="E12" s="54" t="s">
        <v>359</v>
      </c>
    </row>
    <row r="13" spans="1:9" x14ac:dyDescent="0.3">
      <c r="A13" s="27" t="s">
        <v>402</v>
      </c>
      <c r="B13" s="27" t="s">
        <v>228</v>
      </c>
      <c r="C13" s="27">
        <v>2007</v>
      </c>
      <c r="D13" s="13" t="s">
        <v>301</v>
      </c>
      <c r="E13" s="54" t="s">
        <v>370</v>
      </c>
    </row>
    <row r="14" spans="1:9" x14ac:dyDescent="0.3">
      <c r="A14" s="27" t="s">
        <v>403</v>
      </c>
      <c r="B14" s="27" t="s">
        <v>228</v>
      </c>
      <c r="C14" s="27">
        <v>2007</v>
      </c>
      <c r="D14" s="13" t="s">
        <v>95</v>
      </c>
      <c r="E14" s="41" t="s">
        <v>232</v>
      </c>
    </row>
    <row r="15" spans="1:9" x14ac:dyDescent="0.3">
      <c r="A15" s="27" t="s">
        <v>404</v>
      </c>
      <c r="B15" s="27" t="s">
        <v>228</v>
      </c>
      <c r="C15" s="27">
        <v>2007</v>
      </c>
      <c r="D15" s="13" t="s">
        <v>50</v>
      </c>
      <c r="E15" s="54" t="s">
        <v>357</v>
      </c>
    </row>
    <row r="16" spans="1:9" x14ac:dyDescent="0.3">
      <c r="A16" s="27" t="s">
        <v>405</v>
      </c>
      <c r="B16" s="27" t="s">
        <v>228</v>
      </c>
      <c r="C16" s="27">
        <v>2007</v>
      </c>
      <c r="D16" s="72" t="s">
        <v>28</v>
      </c>
      <c r="E16" s="54" t="s">
        <v>371</v>
      </c>
    </row>
    <row r="17" spans="1:5" x14ac:dyDescent="0.3">
      <c r="A17" s="27" t="s">
        <v>233</v>
      </c>
      <c r="B17" s="27" t="s">
        <v>228</v>
      </c>
      <c r="C17" s="27">
        <v>2007</v>
      </c>
      <c r="D17" s="13" t="s">
        <v>33</v>
      </c>
      <c r="E17" s="55" t="s">
        <v>289</v>
      </c>
    </row>
    <row r="18" spans="1:5" x14ac:dyDescent="0.3">
      <c r="A18" s="27" t="s">
        <v>406</v>
      </c>
      <c r="B18" s="27" t="s">
        <v>228</v>
      </c>
      <c r="C18" s="27">
        <v>2007</v>
      </c>
      <c r="D18" s="72" t="s">
        <v>22</v>
      </c>
      <c r="E18" s="41" t="s">
        <v>234</v>
      </c>
    </row>
    <row r="19" spans="1:5" x14ac:dyDescent="0.3">
      <c r="A19" s="27" t="s">
        <v>407</v>
      </c>
      <c r="B19" s="27" t="s">
        <v>228</v>
      </c>
      <c r="C19" s="27">
        <v>2008</v>
      </c>
      <c r="D19" s="13" t="s">
        <v>45</v>
      </c>
      <c r="E19" s="54" t="s">
        <v>357</v>
      </c>
    </row>
    <row r="20" spans="1:5" x14ac:dyDescent="0.3">
      <c r="A20" s="27" t="s">
        <v>408</v>
      </c>
      <c r="B20" s="27" t="s">
        <v>228</v>
      </c>
      <c r="C20" s="27">
        <v>2008</v>
      </c>
      <c r="D20" s="13" t="s">
        <v>95</v>
      </c>
      <c r="E20" s="55" t="s">
        <v>289</v>
      </c>
    </row>
    <row r="21" spans="1:5" x14ac:dyDescent="0.3">
      <c r="A21" s="27" t="s">
        <v>106</v>
      </c>
      <c r="B21" s="27" t="s">
        <v>228</v>
      </c>
      <c r="C21" s="27">
        <v>2008</v>
      </c>
      <c r="D21" s="13" t="s">
        <v>50</v>
      </c>
      <c r="E21" s="54" t="s">
        <v>359</v>
      </c>
    </row>
    <row r="22" spans="1:5" x14ac:dyDescent="0.3">
      <c r="A22" s="27" t="s">
        <v>409</v>
      </c>
      <c r="B22" s="27" t="s">
        <v>228</v>
      </c>
      <c r="C22" s="27">
        <v>2008</v>
      </c>
      <c r="D22" s="72" t="s">
        <v>28</v>
      </c>
      <c r="E22" s="55" t="s">
        <v>335</v>
      </c>
    </row>
    <row r="23" spans="1:5" x14ac:dyDescent="0.3">
      <c r="A23" s="27" t="s">
        <v>361</v>
      </c>
      <c r="B23" s="27" t="s">
        <v>228</v>
      </c>
      <c r="C23" s="27">
        <v>2008</v>
      </c>
      <c r="D23" s="13" t="s">
        <v>33</v>
      </c>
      <c r="E23" s="51" t="s">
        <v>372</v>
      </c>
    </row>
    <row r="24" spans="1:5" x14ac:dyDescent="0.3">
      <c r="A24" s="27" t="s">
        <v>410</v>
      </c>
      <c r="B24" s="27" t="s">
        <v>228</v>
      </c>
      <c r="C24" s="27">
        <v>2008</v>
      </c>
      <c r="D24" s="72" t="s">
        <v>22</v>
      </c>
      <c r="E24" s="54" t="s">
        <v>290</v>
      </c>
    </row>
    <row r="25" spans="1:5" x14ac:dyDescent="0.3">
      <c r="A25" s="27" t="s">
        <v>411</v>
      </c>
      <c r="B25" s="27" t="s">
        <v>228</v>
      </c>
      <c r="C25" s="27">
        <v>2009</v>
      </c>
      <c r="D25" s="52" t="s">
        <v>9</v>
      </c>
      <c r="E25" s="44" t="s">
        <v>235</v>
      </c>
    </row>
    <row r="26" spans="1:5" x14ac:dyDescent="0.3">
      <c r="A26" s="27" t="s">
        <v>236</v>
      </c>
      <c r="B26" s="27" t="s">
        <v>228</v>
      </c>
      <c r="C26" s="27">
        <v>2009</v>
      </c>
      <c r="D26" s="13" t="s">
        <v>45</v>
      </c>
      <c r="E26" s="54" t="s">
        <v>359</v>
      </c>
    </row>
    <row r="27" spans="1:5" x14ac:dyDescent="0.3">
      <c r="A27" s="27" t="s">
        <v>412</v>
      </c>
      <c r="B27" s="27" t="s">
        <v>228</v>
      </c>
      <c r="C27" s="27">
        <v>2009</v>
      </c>
      <c r="D27" s="13" t="s">
        <v>95</v>
      </c>
      <c r="E27" s="55" t="s">
        <v>289</v>
      </c>
    </row>
    <row r="28" spans="1:5" x14ac:dyDescent="0.3">
      <c r="A28" s="27" t="s">
        <v>413</v>
      </c>
      <c r="B28" s="27" t="s">
        <v>228</v>
      </c>
      <c r="C28" s="27">
        <v>2009</v>
      </c>
      <c r="D28" s="72" t="s">
        <v>19</v>
      </c>
      <c r="E28" s="53" t="s">
        <v>237</v>
      </c>
    </row>
    <row r="29" spans="1:5" x14ac:dyDescent="0.3">
      <c r="A29" s="27" t="s">
        <v>103</v>
      </c>
      <c r="B29" s="27" t="s">
        <v>228</v>
      </c>
      <c r="C29" s="27">
        <v>2009</v>
      </c>
      <c r="D29" s="72" t="s">
        <v>31</v>
      </c>
      <c r="E29" s="45" t="s">
        <v>238</v>
      </c>
    </row>
    <row r="30" spans="1:5" x14ac:dyDescent="0.3">
      <c r="A30" s="27" t="s">
        <v>414</v>
      </c>
      <c r="B30" s="27" t="s">
        <v>228</v>
      </c>
      <c r="C30" s="27">
        <v>2009</v>
      </c>
      <c r="D30" s="13" t="s">
        <v>50</v>
      </c>
      <c r="E30" s="45" t="s">
        <v>239</v>
      </c>
    </row>
    <row r="31" spans="1:5" x14ac:dyDescent="0.3">
      <c r="A31" s="27" t="s">
        <v>415</v>
      </c>
      <c r="B31" s="27" t="s">
        <v>228</v>
      </c>
      <c r="C31" s="27">
        <v>2009</v>
      </c>
      <c r="D31" s="13" t="s">
        <v>50</v>
      </c>
      <c r="E31" s="53" t="s">
        <v>240</v>
      </c>
    </row>
    <row r="32" spans="1:5" x14ac:dyDescent="0.3">
      <c r="A32" s="27" t="s">
        <v>416</v>
      </c>
      <c r="B32" s="27" t="s">
        <v>228</v>
      </c>
      <c r="C32" s="27">
        <v>2009</v>
      </c>
      <c r="D32" s="72" t="s">
        <v>41</v>
      </c>
      <c r="E32" s="54" t="s">
        <v>373</v>
      </c>
    </row>
    <row r="33" spans="1:5" x14ac:dyDescent="0.3">
      <c r="A33" s="27" t="s">
        <v>417</v>
      </c>
      <c r="B33" s="27" t="s">
        <v>228</v>
      </c>
      <c r="C33" s="27">
        <v>2009</v>
      </c>
      <c r="D33" s="72" t="s">
        <v>28</v>
      </c>
      <c r="E33" s="54" t="s">
        <v>374</v>
      </c>
    </row>
    <row r="34" spans="1:5" x14ac:dyDescent="0.3">
      <c r="A34" s="27" t="s">
        <v>418</v>
      </c>
      <c r="B34" s="27" t="s">
        <v>228</v>
      </c>
      <c r="C34" s="27">
        <v>2009</v>
      </c>
      <c r="D34" s="13" t="s">
        <v>33</v>
      </c>
      <c r="E34" s="54" t="s">
        <v>375</v>
      </c>
    </row>
    <row r="35" spans="1:5" x14ac:dyDescent="0.3">
      <c r="A35" s="27" t="s">
        <v>419</v>
      </c>
      <c r="B35" s="27" t="s">
        <v>228</v>
      </c>
      <c r="C35" s="27">
        <v>2009</v>
      </c>
      <c r="D35" s="72" t="s">
        <v>22</v>
      </c>
      <c r="E35" s="54" t="s">
        <v>365</v>
      </c>
    </row>
    <row r="36" spans="1:5" x14ac:dyDescent="0.3">
      <c r="A36" s="27" t="s">
        <v>420</v>
      </c>
      <c r="B36" s="27" t="s">
        <v>228</v>
      </c>
      <c r="C36" s="27">
        <v>2009</v>
      </c>
      <c r="D36" s="72" t="s">
        <v>22</v>
      </c>
      <c r="E36" s="54" t="s">
        <v>376</v>
      </c>
    </row>
    <row r="37" spans="1:5" x14ac:dyDescent="0.3">
      <c r="A37" s="27" t="s">
        <v>421</v>
      </c>
      <c r="B37" s="27" t="s">
        <v>228</v>
      </c>
      <c r="C37" s="27">
        <v>2009</v>
      </c>
      <c r="D37" s="13" t="s">
        <v>17</v>
      </c>
      <c r="E37" s="53" t="s">
        <v>241</v>
      </c>
    </row>
    <row r="38" spans="1:5" x14ac:dyDescent="0.3">
      <c r="A38" s="27" t="s">
        <v>422</v>
      </c>
      <c r="B38" s="27" t="s">
        <v>228</v>
      </c>
      <c r="C38" s="27">
        <v>2010</v>
      </c>
      <c r="D38" s="73" t="s">
        <v>9</v>
      </c>
      <c r="E38" s="55" t="s">
        <v>289</v>
      </c>
    </row>
    <row r="39" spans="1:5" x14ac:dyDescent="0.3">
      <c r="A39" s="27" t="s">
        <v>423</v>
      </c>
      <c r="B39" s="27" t="s">
        <v>228</v>
      </c>
      <c r="C39" s="27">
        <v>2010</v>
      </c>
      <c r="D39" s="13" t="s">
        <v>45</v>
      </c>
      <c r="E39" s="44" t="s">
        <v>456</v>
      </c>
    </row>
    <row r="40" spans="1:5" x14ac:dyDescent="0.3">
      <c r="A40" s="27" t="s">
        <v>242</v>
      </c>
      <c r="B40" s="27" t="s">
        <v>228</v>
      </c>
      <c r="C40" s="27">
        <v>2010</v>
      </c>
      <c r="D40" s="13" t="s">
        <v>95</v>
      </c>
      <c r="E40" s="54" t="s">
        <v>377</v>
      </c>
    </row>
    <row r="41" spans="1:5" x14ac:dyDescent="0.3">
      <c r="A41" s="27" t="s">
        <v>424</v>
      </c>
      <c r="B41" s="27" t="s">
        <v>228</v>
      </c>
      <c r="C41" s="27">
        <v>2010</v>
      </c>
      <c r="D41" s="13" t="s">
        <v>50</v>
      </c>
      <c r="E41" s="55" t="s">
        <v>279</v>
      </c>
    </row>
    <row r="42" spans="1:5" x14ac:dyDescent="0.3">
      <c r="A42" s="27" t="s">
        <v>382</v>
      </c>
      <c r="B42" s="27" t="s">
        <v>228</v>
      </c>
      <c r="C42" s="27">
        <v>2010</v>
      </c>
      <c r="D42" s="13" t="s">
        <v>50</v>
      </c>
      <c r="E42" s="41" t="s">
        <v>243</v>
      </c>
    </row>
    <row r="43" spans="1:5" x14ac:dyDescent="0.3">
      <c r="A43" s="27" t="s">
        <v>383</v>
      </c>
      <c r="B43" s="27" t="s">
        <v>228</v>
      </c>
      <c r="C43" s="27">
        <v>2010</v>
      </c>
      <c r="D43" s="13" t="s">
        <v>50</v>
      </c>
      <c r="E43" s="44" t="s">
        <v>378</v>
      </c>
    </row>
    <row r="44" spans="1:5" x14ac:dyDescent="0.3">
      <c r="A44" s="27" t="s">
        <v>384</v>
      </c>
      <c r="B44" s="27" t="s">
        <v>228</v>
      </c>
      <c r="C44" s="27">
        <v>2010</v>
      </c>
      <c r="D44" s="72" t="s">
        <v>28</v>
      </c>
      <c r="E44" s="54" t="s">
        <v>365</v>
      </c>
    </row>
    <row r="45" spans="1:5" x14ac:dyDescent="0.3">
      <c r="A45" s="27" t="s">
        <v>385</v>
      </c>
      <c r="B45" s="27" t="s">
        <v>228</v>
      </c>
      <c r="C45" s="27">
        <v>2010</v>
      </c>
      <c r="D45" s="13" t="s">
        <v>33</v>
      </c>
      <c r="E45" s="55" t="s">
        <v>289</v>
      </c>
    </row>
    <row r="46" spans="1:5" x14ac:dyDescent="0.3">
      <c r="A46" s="27" t="s">
        <v>103</v>
      </c>
      <c r="B46" s="27" t="s">
        <v>228</v>
      </c>
      <c r="C46" s="27">
        <v>2010</v>
      </c>
      <c r="D46" s="13" t="s">
        <v>33</v>
      </c>
      <c r="E46" s="45" t="s">
        <v>244</v>
      </c>
    </row>
    <row r="47" spans="1:5" x14ac:dyDescent="0.3">
      <c r="A47" s="27" t="s">
        <v>386</v>
      </c>
      <c r="B47" s="27" t="s">
        <v>228</v>
      </c>
      <c r="C47" s="27">
        <v>2010</v>
      </c>
      <c r="D47" s="13" t="s">
        <v>33</v>
      </c>
      <c r="E47" s="54" t="s">
        <v>360</v>
      </c>
    </row>
    <row r="48" spans="1:5" x14ac:dyDescent="0.3">
      <c r="A48" s="27" t="s">
        <v>387</v>
      </c>
      <c r="B48" s="27" t="s">
        <v>228</v>
      </c>
      <c r="C48" s="27">
        <v>2010</v>
      </c>
      <c r="D48" s="13" t="s">
        <v>33</v>
      </c>
      <c r="E48" s="44" t="s">
        <v>379</v>
      </c>
    </row>
    <row r="49" spans="1:5" x14ac:dyDescent="0.3">
      <c r="A49" s="27" t="s">
        <v>388</v>
      </c>
      <c r="B49" s="27" t="s">
        <v>228</v>
      </c>
      <c r="C49" s="27">
        <v>2010</v>
      </c>
      <c r="D49" s="72" t="s">
        <v>22</v>
      </c>
      <c r="E49" s="54" t="s">
        <v>380</v>
      </c>
    </row>
    <row r="50" spans="1:5" x14ac:dyDescent="0.3">
      <c r="A50" s="27" t="s">
        <v>389</v>
      </c>
      <c r="B50" s="27" t="s">
        <v>228</v>
      </c>
      <c r="C50" s="27">
        <v>2010</v>
      </c>
      <c r="D50" s="13" t="s">
        <v>17</v>
      </c>
      <c r="E50" s="55" t="s">
        <v>457</v>
      </c>
    </row>
    <row r="51" spans="1:5" x14ac:dyDescent="0.3">
      <c r="A51" s="27" t="s">
        <v>390</v>
      </c>
      <c r="B51" s="27" t="s">
        <v>228</v>
      </c>
      <c r="C51" s="27">
        <v>2010</v>
      </c>
      <c r="D51" s="13" t="s">
        <v>17</v>
      </c>
      <c r="E51" s="54" t="s">
        <v>381</v>
      </c>
    </row>
    <row r="52" spans="1:5" x14ac:dyDescent="0.3">
      <c r="A52" s="79"/>
      <c r="B52" s="79"/>
      <c r="C52" s="79"/>
      <c r="D52" s="79"/>
      <c r="E52" s="78"/>
    </row>
    <row r="62" spans="1:5" x14ac:dyDescent="0.3">
      <c r="C62" s="74" t="s">
        <v>336</v>
      </c>
    </row>
    <row r="105" spans="1:1" x14ac:dyDescent="0.3">
      <c r="A105" s="4" t="str">
        <f t="shared" ref="A105" si="1">UPPER(A53)</f>
        <v/>
      </c>
    </row>
  </sheetData>
  <hyperlinks>
    <hyperlink ref="D10" r:id="rId1" display="https://dqi.ufla.br/portal/equipe/corpo-docente/69-walclee-carvalho-de-melo"/>
    <hyperlink ref="D11" r:id="rId2" display="https://dqi.ufla.br/portal/equipe/corpo-docente/69-walclee-carvalho-de-melo"/>
  </hyperlink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G12" sqref="G12"/>
    </sheetView>
  </sheetViews>
  <sheetFormatPr defaultColWidth="8.88671875" defaultRowHeight="14.4" x14ac:dyDescent="0.3"/>
  <cols>
    <col min="1" max="1" width="31.6640625" style="3" customWidth="1"/>
    <col min="2" max="2" width="12.5546875" style="3" customWidth="1"/>
    <col min="3" max="3" width="8.88671875" style="3"/>
    <col min="4" max="4" width="29" style="3" customWidth="1"/>
    <col min="5" max="5" width="29.88671875" style="3" customWidth="1"/>
    <col min="6" max="16384" width="8.88671875" style="3"/>
  </cols>
  <sheetData>
    <row r="1" spans="1:6" s="2" customFormat="1" x14ac:dyDescent="0.3">
      <c r="A1" s="2" t="s">
        <v>0</v>
      </c>
      <c r="B1" s="2" t="s">
        <v>109</v>
      </c>
      <c r="C1" s="2" t="s">
        <v>2</v>
      </c>
      <c r="D1" s="2" t="s">
        <v>4</v>
      </c>
      <c r="E1" s="2" t="s">
        <v>5</v>
      </c>
      <c r="F1" s="2" t="s">
        <v>262</v>
      </c>
    </row>
    <row r="2" spans="1:6" x14ac:dyDescent="0.3">
      <c r="A2" s="18" t="s">
        <v>426</v>
      </c>
      <c r="B2" s="19" t="s">
        <v>245</v>
      </c>
      <c r="C2" s="19">
        <v>2008</v>
      </c>
      <c r="D2" s="19" t="s">
        <v>50</v>
      </c>
      <c r="E2" s="20" t="s">
        <v>357</v>
      </c>
      <c r="F2" s="3" t="s">
        <v>280</v>
      </c>
    </row>
    <row r="3" spans="1:6" x14ac:dyDescent="0.3">
      <c r="A3" s="18" t="s">
        <v>427</v>
      </c>
      <c r="B3" s="19" t="s">
        <v>245</v>
      </c>
      <c r="C3" s="19">
        <v>2008</v>
      </c>
      <c r="D3" s="13" t="s">
        <v>33</v>
      </c>
      <c r="E3" s="21" t="s">
        <v>425</v>
      </c>
    </row>
    <row r="4" spans="1:6" x14ac:dyDescent="0.3">
      <c r="A4" s="18" t="s">
        <v>404</v>
      </c>
      <c r="B4" s="19" t="s">
        <v>245</v>
      </c>
      <c r="C4" s="19">
        <v>2010</v>
      </c>
      <c r="D4" s="19" t="s">
        <v>50</v>
      </c>
      <c r="E4" s="21" t="s">
        <v>357</v>
      </c>
    </row>
    <row r="5" spans="1:6" x14ac:dyDescent="0.3">
      <c r="A5" s="18" t="s">
        <v>428</v>
      </c>
      <c r="B5" s="19" t="s">
        <v>245</v>
      </c>
      <c r="C5" s="19">
        <v>2010</v>
      </c>
      <c r="D5" s="13" t="s">
        <v>33</v>
      </c>
      <c r="E5" s="21" t="s">
        <v>359</v>
      </c>
    </row>
    <row r="6" spans="1:6" x14ac:dyDescent="0.3">
      <c r="A6" s="18" t="s">
        <v>405</v>
      </c>
      <c r="B6" s="19" t="s">
        <v>245</v>
      </c>
      <c r="C6" s="19">
        <v>2010</v>
      </c>
      <c r="D6" s="13" t="s">
        <v>33</v>
      </c>
      <c r="E6" s="21" t="s">
        <v>371</v>
      </c>
    </row>
    <row r="7" spans="1:6" ht="15.6" x14ac:dyDescent="0.3">
      <c r="A7" s="22"/>
      <c r="B7" s="23"/>
      <c r="C7" s="23"/>
      <c r="D7" s="23"/>
      <c r="E7" s="24"/>
    </row>
    <row r="8" spans="1:6" x14ac:dyDescent="0.3">
      <c r="A8" s="22"/>
      <c r="B8" s="23"/>
      <c r="C8" s="23"/>
      <c r="D8" s="23"/>
      <c r="E8" s="25"/>
    </row>
    <row r="9" spans="1:6" x14ac:dyDescent="0.3">
      <c r="A9" s="22"/>
      <c r="B9" s="23"/>
      <c r="C9" s="23"/>
      <c r="D9" s="23"/>
      <c r="E9" s="25"/>
    </row>
    <row r="10" spans="1:6" x14ac:dyDescent="0.3">
      <c r="A10" s="22"/>
      <c r="B10" s="23"/>
      <c r="C10" s="23"/>
      <c r="D10" s="23"/>
      <c r="E10" s="25"/>
    </row>
    <row r="11" spans="1:6" x14ac:dyDescent="0.3">
      <c r="A11" s="22"/>
      <c r="B11" s="26"/>
      <c r="C11" s="26"/>
      <c r="D11" s="26"/>
    </row>
    <row r="12" spans="1:6" x14ac:dyDescent="0.3">
      <c r="A12" s="22"/>
    </row>
    <row r="13" spans="1:6" x14ac:dyDescent="0.3">
      <c r="A13" s="22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opLeftCell="D1" zoomScaleNormal="100" workbookViewId="0">
      <selection activeCell="J2" sqref="J2:J7"/>
    </sheetView>
  </sheetViews>
  <sheetFormatPr defaultColWidth="8.88671875" defaultRowHeight="14.4" x14ac:dyDescent="0.3"/>
  <cols>
    <col min="1" max="1" width="48.6640625" style="28" customWidth="1"/>
    <col min="2" max="2" width="22.109375" style="28" customWidth="1"/>
    <col min="3" max="3" width="19.88671875" style="28" customWidth="1"/>
    <col min="4" max="4" width="35.44140625" style="28" customWidth="1"/>
    <col min="5" max="5" width="29.88671875" style="13" customWidth="1"/>
    <col min="6" max="6" width="76" style="13" customWidth="1"/>
    <col min="7" max="7" width="8.88671875" style="28"/>
    <col min="8" max="8" width="24" style="28" customWidth="1"/>
    <col min="9" max="9" width="8.88671875" style="28"/>
    <col min="10" max="10" width="10.5546875" style="28" bestFit="1" customWidth="1"/>
    <col min="11" max="16384" width="8.88671875" style="28"/>
  </cols>
  <sheetData>
    <row r="1" spans="1:10" s="10" customFormat="1" x14ac:dyDescent="0.3">
      <c r="A1" s="10" t="s">
        <v>0</v>
      </c>
      <c r="B1" s="10" t="s">
        <v>1</v>
      </c>
      <c r="C1" s="10" t="s">
        <v>2</v>
      </c>
      <c r="D1" s="10" t="s">
        <v>3</v>
      </c>
      <c r="E1" s="58" t="s">
        <v>4</v>
      </c>
      <c r="F1" s="58" t="s">
        <v>5</v>
      </c>
      <c r="H1" s="10" t="s">
        <v>262</v>
      </c>
      <c r="I1" s="10" t="s">
        <v>283</v>
      </c>
      <c r="J1" s="48" t="s">
        <v>287</v>
      </c>
    </row>
    <row r="2" spans="1:10" x14ac:dyDescent="0.3">
      <c r="A2" s="28" t="s">
        <v>6</v>
      </c>
      <c r="B2" s="28" t="s">
        <v>7</v>
      </c>
      <c r="C2" s="16">
        <v>42354</v>
      </c>
      <c r="D2" s="28" t="s">
        <v>8</v>
      </c>
      <c r="E2" s="13" t="s">
        <v>9</v>
      </c>
      <c r="F2" s="59" t="s">
        <v>294</v>
      </c>
      <c r="H2" s="28" t="s">
        <v>274</v>
      </c>
      <c r="I2" s="28">
        <v>18</v>
      </c>
      <c r="J2" s="49">
        <f>(I2/69)*100</f>
        <v>26.086956521739129</v>
      </c>
    </row>
    <row r="3" spans="1:10" x14ac:dyDescent="0.3">
      <c r="A3" s="28" t="s">
        <v>10</v>
      </c>
      <c r="B3" s="28" t="s">
        <v>7</v>
      </c>
      <c r="C3" s="16">
        <v>42223</v>
      </c>
      <c r="D3" s="28" t="s">
        <v>11</v>
      </c>
      <c r="E3" s="13" t="s">
        <v>300</v>
      </c>
      <c r="F3" s="45" t="s">
        <v>293</v>
      </c>
      <c r="H3" s="28" t="s">
        <v>309</v>
      </c>
      <c r="I3" s="28">
        <v>10</v>
      </c>
      <c r="J3" s="49">
        <f t="shared" ref="J3:J7" si="0">(I3/69)*100</f>
        <v>14.492753623188406</v>
      </c>
    </row>
    <row r="4" spans="1:10" x14ac:dyDescent="0.3">
      <c r="A4" s="28" t="s">
        <v>12</v>
      </c>
      <c r="B4" s="28" t="s">
        <v>7</v>
      </c>
      <c r="C4" s="12">
        <v>42221</v>
      </c>
      <c r="D4" s="28" t="s">
        <v>11</v>
      </c>
      <c r="E4" s="13" t="s">
        <v>136</v>
      </c>
      <c r="F4" s="41" t="s">
        <v>429</v>
      </c>
      <c r="H4" s="28" t="s">
        <v>308</v>
      </c>
      <c r="I4" s="28">
        <v>16</v>
      </c>
      <c r="J4" s="49">
        <f t="shared" si="0"/>
        <v>23.188405797101449</v>
      </c>
    </row>
    <row r="5" spans="1:10" x14ac:dyDescent="0.3">
      <c r="A5" s="28" t="s">
        <v>13</v>
      </c>
      <c r="B5" s="28" t="s">
        <v>7</v>
      </c>
      <c r="C5" s="12">
        <v>42062</v>
      </c>
      <c r="D5" s="28" t="s">
        <v>8</v>
      </c>
      <c r="E5" s="13" t="s">
        <v>14</v>
      </c>
      <c r="F5" s="44" t="s">
        <v>15</v>
      </c>
      <c r="H5" s="28" t="s">
        <v>259</v>
      </c>
      <c r="I5" s="28">
        <v>5</v>
      </c>
      <c r="J5" s="49">
        <f t="shared" si="0"/>
        <v>7.2463768115942031</v>
      </c>
    </row>
    <row r="6" spans="1:10" x14ac:dyDescent="0.3">
      <c r="A6" s="28" t="s">
        <v>16</v>
      </c>
      <c r="B6" s="28" t="s">
        <v>7</v>
      </c>
      <c r="C6" s="16">
        <v>42062</v>
      </c>
      <c r="D6" s="28" t="s">
        <v>8</v>
      </c>
      <c r="E6" s="13" t="s">
        <v>17</v>
      </c>
      <c r="F6" s="60" t="s">
        <v>458</v>
      </c>
      <c r="H6" s="28" t="s">
        <v>282</v>
      </c>
      <c r="I6" s="28">
        <v>9</v>
      </c>
      <c r="J6" s="49">
        <f t="shared" si="0"/>
        <v>13.043478260869565</v>
      </c>
    </row>
    <row r="7" spans="1:10" x14ac:dyDescent="0.3">
      <c r="A7" s="28" t="s">
        <v>18</v>
      </c>
      <c r="B7" s="28" t="s">
        <v>7</v>
      </c>
      <c r="C7" s="12">
        <v>42062</v>
      </c>
      <c r="D7" s="28" t="s">
        <v>8</v>
      </c>
      <c r="E7" s="13" t="s">
        <v>19</v>
      </c>
      <c r="F7" s="44" t="s">
        <v>20</v>
      </c>
      <c r="H7" s="28" t="s">
        <v>310</v>
      </c>
      <c r="I7" s="28">
        <v>11</v>
      </c>
      <c r="J7" s="49">
        <f t="shared" si="0"/>
        <v>15.942028985507244</v>
      </c>
    </row>
    <row r="8" spans="1:10" x14ac:dyDescent="0.3">
      <c r="A8" s="28" t="s">
        <v>21</v>
      </c>
      <c r="B8" s="28" t="s">
        <v>7</v>
      </c>
      <c r="C8" s="16">
        <v>42062</v>
      </c>
      <c r="D8" s="28" t="s">
        <v>8</v>
      </c>
      <c r="E8" s="13" t="s">
        <v>22</v>
      </c>
      <c r="F8" s="44" t="s">
        <v>15</v>
      </c>
    </row>
    <row r="9" spans="1:10" x14ac:dyDescent="0.3">
      <c r="A9" s="28" t="s">
        <v>23</v>
      </c>
      <c r="B9" s="28" t="s">
        <v>7</v>
      </c>
      <c r="C9" s="12">
        <v>42062</v>
      </c>
      <c r="D9" s="28" t="s">
        <v>11</v>
      </c>
      <c r="E9" s="13" t="s">
        <v>33</v>
      </c>
      <c r="F9" s="41" t="s">
        <v>430</v>
      </c>
    </row>
    <row r="10" spans="1:10" x14ac:dyDescent="0.3">
      <c r="A10" s="28" t="s">
        <v>24</v>
      </c>
      <c r="B10" s="28" t="s">
        <v>7</v>
      </c>
      <c r="C10" s="16">
        <v>42061</v>
      </c>
      <c r="D10" s="28" t="s">
        <v>8</v>
      </c>
      <c r="E10" s="13" t="s">
        <v>19</v>
      </c>
      <c r="F10" s="41" t="s">
        <v>430</v>
      </c>
    </row>
    <row r="11" spans="1:10" x14ac:dyDescent="0.3">
      <c r="A11" s="28" t="s">
        <v>25</v>
      </c>
      <c r="B11" s="28" t="s">
        <v>7</v>
      </c>
      <c r="C11" s="12">
        <v>42061</v>
      </c>
      <c r="D11" s="28" t="s">
        <v>8</v>
      </c>
      <c r="E11" s="13" t="s">
        <v>22</v>
      </c>
      <c r="F11" s="40" t="s">
        <v>431</v>
      </c>
    </row>
    <row r="12" spans="1:10" x14ac:dyDescent="0.3">
      <c r="A12" s="28" t="s">
        <v>26</v>
      </c>
      <c r="B12" s="28" t="s">
        <v>7</v>
      </c>
      <c r="C12" s="16">
        <v>42061</v>
      </c>
      <c r="D12" s="28" t="s">
        <v>8</v>
      </c>
      <c r="E12" s="13" t="s">
        <v>22</v>
      </c>
      <c r="F12" s="31" t="s">
        <v>295</v>
      </c>
    </row>
    <row r="13" spans="1:10" x14ac:dyDescent="0.3">
      <c r="A13" s="28" t="s">
        <v>27</v>
      </c>
      <c r="B13" s="28" t="s">
        <v>7</v>
      </c>
      <c r="C13" s="12">
        <v>42060</v>
      </c>
      <c r="D13" s="28" t="s">
        <v>8</v>
      </c>
      <c r="E13" s="13" t="s">
        <v>28</v>
      </c>
      <c r="F13" s="41" t="s">
        <v>430</v>
      </c>
    </row>
    <row r="14" spans="1:10" x14ac:dyDescent="0.3">
      <c r="A14" s="28" t="s">
        <v>29</v>
      </c>
      <c r="B14" s="28" t="s">
        <v>7</v>
      </c>
      <c r="C14" s="16">
        <v>42060</v>
      </c>
      <c r="D14" s="28" t="s">
        <v>11</v>
      </c>
      <c r="E14" s="13" t="s">
        <v>9</v>
      </c>
      <c r="F14" s="44" t="s">
        <v>302</v>
      </c>
    </row>
    <row r="15" spans="1:10" x14ac:dyDescent="0.3">
      <c r="A15" s="28" t="s">
        <v>30</v>
      </c>
      <c r="B15" s="28" t="s">
        <v>7</v>
      </c>
      <c r="C15" s="12">
        <v>42060</v>
      </c>
      <c r="D15" s="28" t="s">
        <v>8</v>
      </c>
      <c r="E15" s="13" t="s">
        <v>31</v>
      </c>
      <c r="F15" s="13" t="s">
        <v>288</v>
      </c>
    </row>
    <row r="16" spans="1:10" x14ac:dyDescent="0.3">
      <c r="A16" s="28" t="s">
        <v>32</v>
      </c>
      <c r="B16" s="28" t="s">
        <v>7</v>
      </c>
      <c r="C16" s="16">
        <v>42060</v>
      </c>
      <c r="D16" s="28" t="s">
        <v>8</v>
      </c>
      <c r="E16" s="13" t="s">
        <v>33</v>
      </c>
      <c r="F16" s="13" t="s">
        <v>288</v>
      </c>
    </row>
    <row r="17" spans="1:6" x14ac:dyDescent="0.3">
      <c r="A17" s="28" t="s">
        <v>34</v>
      </c>
      <c r="B17" s="28" t="s">
        <v>7</v>
      </c>
      <c r="C17" s="12">
        <v>42059</v>
      </c>
      <c r="D17" s="28" t="s">
        <v>11</v>
      </c>
      <c r="E17" s="13" t="s">
        <v>33</v>
      </c>
      <c r="F17" s="44" t="s">
        <v>76</v>
      </c>
    </row>
    <row r="18" spans="1:6" x14ac:dyDescent="0.3">
      <c r="A18" s="28" t="s">
        <v>35</v>
      </c>
      <c r="B18" s="28" t="s">
        <v>7</v>
      </c>
      <c r="C18" s="16">
        <v>42058</v>
      </c>
      <c r="D18" s="28" t="s">
        <v>11</v>
      </c>
      <c r="E18" s="13" t="s">
        <v>22</v>
      </c>
      <c r="F18" s="13" t="s">
        <v>288</v>
      </c>
    </row>
    <row r="19" spans="1:6" x14ac:dyDescent="0.3">
      <c r="A19" s="28" t="s">
        <v>36</v>
      </c>
      <c r="B19" s="28" t="s">
        <v>7</v>
      </c>
      <c r="C19" s="16">
        <v>42055</v>
      </c>
      <c r="D19" s="28" t="s">
        <v>11</v>
      </c>
      <c r="E19" s="13" t="s">
        <v>50</v>
      </c>
      <c r="F19" s="45" t="s">
        <v>303</v>
      </c>
    </row>
    <row r="20" spans="1:6" x14ac:dyDescent="0.3">
      <c r="A20" s="28" t="s">
        <v>37</v>
      </c>
      <c r="B20" s="28" t="s">
        <v>7</v>
      </c>
      <c r="C20" s="16">
        <v>41697</v>
      </c>
      <c r="D20" s="28" t="s">
        <v>8</v>
      </c>
      <c r="E20" s="13" t="s">
        <v>19</v>
      </c>
      <c r="F20" s="44" t="s">
        <v>296</v>
      </c>
    </row>
    <row r="21" spans="1:6" x14ac:dyDescent="0.3">
      <c r="A21" s="28" t="s">
        <v>38</v>
      </c>
      <c r="B21" s="28" t="s">
        <v>7</v>
      </c>
      <c r="C21" s="12">
        <v>41697</v>
      </c>
      <c r="D21" s="28" t="s">
        <v>8</v>
      </c>
      <c r="E21" s="13" t="s">
        <v>31</v>
      </c>
      <c r="F21" s="44" t="s">
        <v>39</v>
      </c>
    </row>
    <row r="22" spans="1:6" x14ac:dyDescent="0.3">
      <c r="A22" s="28" t="s">
        <v>40</v>
      </c>
      <c r="B22" s="28" t="s">
        <v>7</v>
      </c>
      <c r="C22" s="16">
        <v>41696</v>
      </c>
      <c r="D22" s="28" t="s">
        <v>8</v>
      </c>
      <c r="E22" s="13" t="s">
        <v>50</v>
      </c>
      <c r="F22" s="53" t="s">
        <v>340</v>
      </c>
    </row>
    <row r="23" spans="1:6" x14ac:dyDescent="0.3">
      <c r="A23" s="28" t="s">
        <v>42</v>
      </c>
      <c r="B23" s="28" t="s">
        <v>7</v>
      </c>
      <c r="C23" s="12">
        <v>41696</v>
      </c>
      <c r="D23" s="28" t="s">
        <v>11</v>
      </c>
      <c r="E23" s="13" t="s">
        <v>31</v>
      </c>
      <c r="F23" s="60" t="s">
        <v>304</v>
      </c>
    </row>
    <row r="24" spans="1:6" x14ac:dyDescent="0.3">
      <c r="A24" s="28" t="s">
        <v>43</v>
      </c>
      <c r="B24" s="28" t="s">
        <v>7</v>
      </c>
      <c r="C24" s="16">
        <v>41696</v>
      </c>
      <c r="D24" s="28" t="s">
        <v>8</v>
      </c>
      <c r="E24" s="13" t="s">
        <v>9</v>
      </c>
      <c r="F24" s="61" t="s">
        <v>257</v>
      </c>
    </row>
    <row r="25" spans="1:6" x14ac:dyDescent="0.3">
      <c r="A25" s="28" t="s">
        <v>44</v>
      </c>
      <c r="B25" s="28" t="s">
        <v>7</v>
      </c>
      <c r="C25" s="12">
        <v>41696</v>
      </c>
      <c r="D25" s="28" t="s">
        <v>8</v>
      </c>
      <c r="E25" s="13" t="s">
        <v>45</v>
      </c>
      <c r="F25" s="44" t="s">
        <v>46</v>
      </c>
    </row>
    <row r="26" spans="1:6" x14ac:dyDescent="0.3">
      <c r="A26" s="28" t="s">
        <v>47</v>
      </c>
      <c r="B26" s="28" t="s">
        <v>7</v>
      </c>
      <c r="C26" s="16">
        <v>41696</v>
      </c>
      <c r="D26" s="28" t="s">
        <v>8</v>
      </c>
      <c r="E26" s="13" t="s">
        <v>41</v>
      </c>
      <c r="F26" s="45" t="s">
        <v>251</v>
      </c>
    </row>
    <row r="27" spans="1:6" x14ac:dyDescent="0.3">
      <c r="A27" s="28" t="s">
        <v>48</v>
      </c>
      <c r="B27" s="28" t="s">
        <v>7</v>
      </c>
      <c r="C27" s="12">
        <v>41695</v>
      </c>
      <c r="D27" s="28" t="s">
        <v>8</v>
      </c>
      <c r="E27" s="13" t="s">
        <v>33</v>
      </c>
      <c r="F27" s="53" t="s">
        <v>350</v>
      </c>
    </row>
    <row r="28" spans="1:6" x14ac:dyDescent="0.3">
      <c r="A28" s="28" t="s">
        <v>49</v>
      </c>
      <c r="B28" s="28" t="s">
        <v>7</v>
      </c>
      <c r="C28" s="16">
        <v>41695</v>
      </c>
      <c r="D28" s="28" t="s">
        <v>8</v>
      </c>
      <c r="E28" s="13" t="s">
        <v>50</v>
      </c>
      <c r="F28" s="53" t="s">
        <v>351</v>
      </c>
    </row>
    <row r="29" spans="1:6" x14ac:dyDescent="0.3">
      <c r="A29" s="28" t="s">
        <v>51</v>
      </c>
      <c r="B29" s="28" t="s">
        <v>7</v>
      </c>
      <c r="C29" s="12">
        <v>41694</v>
      </c>
      <c r="D29" s="28" t="s">
        <v>8</v>
      </c>
      <c r="E29" s="13" t="s">
        <v>52</v>
      </c>
      <c r="F29" s="44" t="s">
        <v>15</v>
      </c>
    </row>
    <row r="30" spans="1:6" x14ac:dyDescent="0.3">
      <c r="A30" s="28" t="s">
        <v>53</v>
      </c>
      <c r="B30" s="28" t="s">
        <v>7</v>
      </c>
      <c r="C30" s="16">
        <v>41694</v>
      </c>
      <c r="D30" s="28" t="s">
        <v>11</v>
      </c>
      <c r="E30" s="13" t="s">
        <v>9</v>
      </c>
      <c r="F30" s="45" t="s">
        <v>305</v>
      </c>
    </row>
    <row r="31" spans="1:6" x14ac:dyDescent="0.3">
      <c r="A31" s="28" t="s">
        <v>54</v>
      </c>
      <c r="B31" s="28" t="s">
        <v>7</v>
      </c>
      <c r="C31" s="12">
        <v>41691</v>
      </c>
      <c r="D31" s="28" t="s">
        <v>11</v>
      </c>
      <c r="E31" s="13" t="s">
        <v>28</v>
      </c>
      <c r="F31" s="44" t="s">
        <v>292</v>
      </c>
    </row>
    <row r="32" spans="1:6" x14ac:dyDescent="0.3">
      <c r="A32" s="28" t="s">
        <v>55</v>
      </c>
      <c r="B32" s="28" t="s">
        <v>7</v>
      </c>
      <c r="C32" s="16">
        <v>41691</v>
      </c>
      <c r="D32" s="28" t="s">
        <v>11</v>
      </c>
      <c r="E32" s="13" t="s">
        <v>28</v>
      </c>
      <c r="F32" s="40" t="s">
        <v>297</v>
      </c>
    </row>
    <row r="33" spans="1:6" x14ac:dyDescent="0.3">
      <c r="A33" s="28" t="s">
        <v>56</v>
      </c>
      <c r="B33" s="28" t="s">
        <v>7</v>
      </c>
      <c r="C33" s="12">
        <v>41689</v>
      </c>
      <c r="D33" s="28" t="s">
        <v>11</v>
      </c>
      <c r="E33" s="13" t="s">
        <v>98</v>
      </c>
      <c r="F33" s="44" t="s">
        <v>298</v>
      </c>
    </row>
    <row r="34" spans="1:6" x14ac:dyDescent="0.3">
      <c r="A34" s="28" t="s">
        <v>57</v>
      </c>
      <c r="B34" s="28" t="s">
        <v>7</v>
      </c>
      <c r="C34" s="16">
        <v>41687</v>
      </c>
      <c r="D34" s="28" t="s">
        <v>11</v>
      </c>
      <c r="E34" s="13" t="s">
        <v>98</v>
      </c>
      <c r="F34" s="61" t="s">
        <v>432</v>
      </c>
    </row>
    <row r="35" spans="1:6" x14ac:dyDescent="0.3">
      <c r="A35" s="28" t="s">
        <v>58</v>
      </c>
      <c r="B35" s="28" t="s">
        <v>7</v>
      </c>
      <c r="C35" s="16">
        <v>41673</v>
      </c>
      <c r="D35" s="28" t="s">
        <v>11</v>
      </c>
      <c r="E35" s="13" t="s">
        <v>41</v>
      </c>
      <c r="F35" s="13" t="s">
        <v>109</v>
      </c>
    </row>
    <row r="36" spans="1:6" x14ac:dyDescent="0.3">
      <c r="A36" s="28" t="s">
        <v>59</v>
      </c>
      <c r="B36" s="28" t="s">
        <v>7</v>
      </c>
      <c r="C36" s="16">
        <v>41500</v>
      </c>
      <c r="D36" s="28" t="s">
        <v>8</v>
      </c>
      <c r="E36" s="13" t="s">
        <v>41</v>
      </c>
      <c r="F36" s="44" t="s">
        <v>15</v>
      </c>
    </row>
    <row r="37" spans="1:6" x14ac:dyDescent="0.3">
      <c r="A37" s="28" t="s">
        <v>60</v>
      </c>
      <c r="B37" s="28" t="s">
        <v>7</v>
      </c>
      <c r="C37" s="12">
        <v>41386</v>
      </c>
      <c r="D37" s="28" t="s">
        <v>8</v>
      </c>
      <c r="E37" s="13" t="s">
        <v>41</v>
      </c>
      <c r="F37" s="53" t="s">
        <v>350</v>
      </c>
    </row>
    <row r="38" spans="1:6" x14ac:dyDescent="0.3">
      <c r="A38" s="28" t="s">
        <v>61</v>
      </c>
      <c r="B38" s="28" t="s">
        <v>7</v>
      </c>
      <c r="C38" s="16">
        <v>41382</v>
      </c>
      <c r="D38" s="28" t="s">
        <v>8</v>
      </c>
      <c r="E38" s="13" t="s">
        <v>62</v>
      </c>
      <c r="F38" s="41" t="s">
        <v>250</v>
      </c>
    </row>
    <row r="39" spans="1:6" x14ac:dyDescent="0.3">
      <c r="A39" s="28" t="s">
        <v>63</v>
      </c>
      <c r="B39" s="28" t="s">
        <v>7</v>
      </c>
      <c r="C39" s="12">
        <v>41333</v>
      </c>
      <c r="D39" s="28" t="s">
        <v>8</v>
      </c>
      <c r="E39" s="13" t="s">
        <v>28</v>
      </c>
      <c r="F39" s="78" t="s">
        <v>457</v>
      </c>
    </row>
    <row r="40" spans="1:6" x14ac:dyDescent="0.3">
      <c r="A40" s="28" t="s">
        <v>64</v>
      </c>
      <c r="B40" s="28" t="s">
        <v>7</v>
      </c>
      <c r="C40" s="16">
        <v>41333</v>
      </c>
      <c r="D40" s="28" t="s">
        <v>8</v>
      </c>
      <c r="E40" s="13" t="s">
        <v>9</v>
      </c>
      <c r="F40" s="40" t="s">
        <v>65</v>
      </c>
    </row>
    <row r="41" spans="1:6" x14ac:dyDescent="0.3">
      <c r="A41" s="28" t="s">
        <v>66</v>
      </c>
      <c r="B41" s="28" t="s">
        <v>7</v>
      </c>
      <c r="C41" s="12">
        <v>41333</v>
      </c>
      <c r="D41" s="28" t="s">
        <v>11</v>
      </c>
      <c r="E41" s="13" t="s">
        <v>17</v>
      </c>
      <c r="F41" s="13" t="s">
        <v>306</v>
      </c>
    </row>
    <row r="42" spans="1:6" x14ac:dyDescent="0.3">
      <c r="A42" s="28" t="s">
        <v>67</v>
      </c>
      <c r="B42" s="28" t="s">
        <v>7</v>
      </c>
      <c r="C42" s="16">
        <v>41333</v>
      </c>
      <c r="D42" s="28" t="s">
        <v>8</v>
      </c>
      <c r="E42" s="13" t="s">
        <v>22</v>
      </c>
      <c r="F42" s="53" t="s">
        <v>350</v>
      </c>
    </row>
    <row r="43" spans="1:6" x14ac:dyDescent="0.3">
      <c r="A43" s="28" t="s">
        <v>68</v>
      </c>
      <c r="B43" s="28" t="s">
        <v>7</v>
      </c>
      <c r="C43" s="12">
        <v>41333</v>
      </c>
      <c r="D43" s="28" t="s">
        <v>11</v>
      </c>
      <c r="E43" s="13" t="s">
        <v>41</v>
      </c>
      <c r="F43" s="44" t="s">
        <v>249</v>
      </c>
    </row>
    <row r="44" spans="1:6" x14ac:dyDescent="0.3">
      <c r="A44" s="28" t="s">
        <v>69</v>
      </c>
      <c r="B44" s="28" t="s">
        <v>7</v>
      </c>
      <c r="C44" s="16">
        <v>41332</v>
      </c>
      <c r="D44" s="28" t="s">
        <v>8</v>
      </c>
      <c r="E44" s="13" t="s">
        <v>70</v>
      </c>
      <c r="F44" s="41" t="s">
        <v>71</v>
      </c>
    </row>
    <row r="45" spans="1:6" x14ac:dyDescent="0.3">
      <c r="A45" s="28" t="s">
        <v>72</v>
      </c>
      <c r="B45" s="28" t="s">
        <v>7</v>
      </c>
      <c r="C45" s="12">
        <v>41332</v>
      </c>
      <c r="D45" s="28" t="s">
        <v>8</v>
      </c>
      <c r="E45" s="13" t="s">
        <v>17</v>
      </c>
      <c r="F45" s="41" t="s">
        <v>433</v>
      </c>
    </row>
    <row r="46" spans="1:6" x14ac:dyDescent="0.3">
      <c r="A46" s="28" t="s">
        <v>73</v>
      </c>
      <c r="B46" s="28" t="s">
        <v>7</v>
      </c>
      <c r="C46" s="12">
        <v>41331</v>
      </c>
      <c r="D46" s="28" t="s">
        <v>11</v>
      </c>
      <c r="E46" s="13" t="s">
        <v>31</v>
      </c>
      <c r="F46" s="13" t="s">
        <v>288</v>
      </c>
    </row>
    <row r="47" spans="1:6" x14ac:dyDescent="0.3">
      <c r="A47" s="28" t="s">
        <v>74</v>
      </c>
      <c r="B47" s="28" t="s">
        <v>7</v>
      </c>
      <c r="C47" s="16">
        <v>41331</v>
      </c>
      <c r="D47" s="28" t="s">
        <v>8</v>
      </c>
      <c r="E47" s="13" t="s">
        <v>50</v>
      </c>
      <c r="F47" s="41" t="s">
        <v>460</v>
      </c>
    </row>
    <row r="48" spans="1:6" x14ac:dyDescent="0.3">
      <c r="A48" s="28" t="s">
        <v>75</v>
      </c>
      <c r="B48" s="28" t="s">
        <v>7</v>
      </c>
      <c r="C48" s="12">
        <v>41331</v>
      </c>
      <c r="D48" s="28" t="s">
        <v>8</v>
      </c>
      <c r="E48" s="13" t="s">
        <v>17</v>
      </c>
      <c r="F48" s="44" t="s">
        <v>76</v>
      </c>
    </row>
    <row r="49" spans="1:6" x14ac:dyDescent="0.3">
      <c r="A49" s="28" t="s">
        <v>77</v>
      </c>
      <c r="B49" s="28" t="s">
        <v>7</v>
      </c>
      <c r="C49" s="16">
        <v>41330</v>
      </c>
      <c r="D49" s="28" t="s">
        <v>8</v>
      </c>
      <c r="E49" s="13" t="s">
        <v>78</v>
      </c>
      <c r="F49" s="53" t="s">
        <v>352</v>
      </c>
    </row>
    <row r="50" spans="1:6" x14ac:dyDescent="0.3">
      <c r="A50" s="28" t="s">
        <v>79</v>
      </c>
      <c r="B50" s="28" t="s">
        <v>7</v>
      </c>
      <c r="C50" s="12">
        <v>41298</v>
      </c>
      <c r="D50" s="28" t="s">
        <v>11</v>
      </c>
      <c r="E50" s="13" t="s">
        <v>41</v>
      </c>
      <c r="F50" s="61" t="s">
        <v>434</v>
      </c>
    </row>
    <row r="51" spans="1:6" x14ac:dyDescent="0.3">
      <c r="A51" s="28" t="s">
        <v>80</v>
      </c>
      <c r="B51" s="28" t="s">
        <v>7</v>
      </c>
      <c r="C51" s="12">
        <v>41298</v>
      </c>
      <c r="D51" s="28" t="s">
        <v>11</v>
      </c>
      <c r="E51" s="13" t="s">
        <v>45</v>
      </c>
      <c r="F51" s="44" t="s">
        <v>307</v>
      </c>
    </row>
    <row r="52" spans="1:6" x14ac:dyDescent="0.3">
      <c r="A52" s="28" t="s">
        <v>81</v>
      </c>
      <c r="B52" s="28" t="s">
        <v>7</v>
      </c>
      <c r="C52" s="16">
        <v>41298</v>
      </c>
      <c r="D52" s="28" t="s">
        <v>11</v>
      </c>
      <c r="E52" s="13" t="s">
        <v>22</v>
      </c>
      <c r="F52" s="40" t="s">
        <v>435</v>
      </c>
    </row>
    <row r="53" spans="1:6" x14ac:dyDescent="0.3">
      <c r="A53" s="28" t="s">
        <v>82</v>
      </c>
      <c r="B53" s="28" t="s">
        <v>7</v>
      </c>
      <c r="C53" s="16">
        <v>41298</v>
      </c>
      <c r="D53" s="28" t="s">
        <v>11</v>
      </c>
      <c r="E53" s="13" t="s">
        <v>9</v>
      </c>
      <c r="F53" s="13" t="s">
        <v>459</v>
      </c>
    </row>
    <row r="54" spans="1:6" x14ac:dyDescent="0.3">
      <c r="A54" s="28" t="s">
        <v>83</v>
      </c>
      <c r="B54" s="28" t="s">
        <v>7</v>
      </c>
      <c r="C54" s="12">
        <v>41298</v>
      </c>
      <c r="D54" s="28" t="s">
        <v>11</v>
      </c>
      <c r="E54" s="13" t="s">
        <v>301</v>
      </c>
      <c r="F54" s="13" t="s">
        <v>288</v>
      </c>
    </row>
    <row r="55" spans="1:6" x14ac:dyDescent="0.3">
      <c r="A55" s="28" t="s">
        <v>84</v>
      </c>
      <c r="B55" s="28" t="s">
        <v>7</v>
      </c>
      <c r="C55" s="16">
        <v>41298</v>
      </c>
      <c r="D55" s="28" t="s">
        <v>11</v>
      </c>
      <c r="E55" s="13" t="s">
        <v>33</v>
      </c>
      <c r="F55" s="13" t="s">
        <v>288</v>
      </c>
    </row>
    <row r="56" spans="1:6" x14ac:dyDescent="0.3">
      <c r="A56" s="28" t="s">
        <v>85</v>
      </c>
      <c r="B56" s="28" t="s">
        <v>7</v>
      </c>
      <c r="C56" s="12">
        <v>41298</v>
      </c>
      <c r="D56" s="28" t="s">
        <v>11</v>
      </c>
      <c r="E56" s="13" t="s">
        <v>17</v>
      </c>
      <c r="F56" s="53" t="s">
        <v>341</v>
      </c>
    </row>
    <row r="57" spans="1:6" x14ac:dyDescent="0.3">
      <c r="A57" s="13" t="s">
        <v>343</v>
      </c>
      <c r="B57" s="28" t="s">
        <v>7</v>
      </c>
      <c r="C57" s="13">
        <v>2013</v>
      </c>
      <c r="D57" s="13" t="s">
        <v>11</v>
      </c>
      <c r="E57" s="13" t="s">
        <v>41</v>
      </c>
      <c r="F57" s="40" t="s">
        <v>356</v>
      </c>
    </row>
    <row r="58" spans="1:6" x14ac:dyDescent="0.3">
      <c r="A58" s="3" t="s">
        <v>344</v>
      </c>
      <c r="B58" s="28" t="s">
        <v>7</v>
      </c>
      <c r="C58" s="13">
        <v>2012</v>
      </c>
      <c r="D58" s="13" t="s">
        <v>11</v>
      </c>
      <c r="E58" s="13" t="s">
        <v>41</v>
      </c>
      <c r="F58" s="62" t="s">
        <v>272</v>
      </c>
    </row>
    <row r="59" spans="1:6" x14ac:dyDescent="0.3">
      <c r="A59" s="13" t="s">
        <v>248</v>
      </c>
      <c r="B59" s="28" t="s">
        <v>7</v>
      </c>
      <c r="C59" s="13" t="s">
        <v>447</v>
      </c>
      <c r="D59" s="13" t="s">
        <v>11</v>
      </c>
      <c r="E59" s="13" t="s">
        <v>31</v>
      </c>
      <c r="F59" s="41" t="s">
        <v>436</v>
      </c>
    </row>
    <row r="60" spans="1:6" x14ac:dyDescent="0.3">
      <c r="A60" s="13" t="s">
        <v>345</v>
      </c>
      <c r="B60" s="28" t="s">
        <v>7</v>
      </c>
      <c r="C60" s="13">
        <v>2011</v>
      </c>
      <c r="D60" s="13" t="s">
        <v>11</v>
      </c>
      <c r="E60" s="13" t="s">
        <v>19</v>
      </c>
      <c r="F60" s="13" t="s">
        <v>288</v>
      </c>
    </row>
    <row r="61" spans="1:6" x14ac:dyDescent="0.3">
      <c r="A61" s="13" t="s">
        <v>346</v>
      </c>
      <c r="B61" s="28" t="s">
        <v>7</v>
      </c>
      <c r="C61" s="13">
        <v>2011</v>
      </c>
      <c r="D61" s="13" t="s">
        <v>11</v>
      </c>
      <c r="E61" s="13" t="s">
        <v>31</v>
      </c>
      <c r="F61" s="40" t="s">
        <v>437</v>
      </c>
    </row>
    <row r="62" spans="1:6" x14ac:dyDescent="0.3">
      <c r="A62" s="13" t="s">
        <v>347</v>
      </c>
      <c r="B62" s="28" t="s">
        <v>7</v>
      </c>
      <c r="C62" s="13">
        <v>2011</v>
      </c>
      <c r="D62" s="13" t="s">
        <v>11</v>
      </c>
      <c r="E62" s="13" t="s">
        <v>78</v>
      </c>
      <c r="F62" s="40" t="s">
        <v>438</v>
      </c>
    </row>
    <row r="63" spans="1:6" x14ac:dyDescent="0.3">
      <c r="A63" s="13" t="s">
        <v>348</v>
      </c>
      <c r="B63" s="28" t="s">
        <v>7</v>
      </c>
      <c r="C63" s="13">
        <v>2011</v>
      </c>
      <c r="D63" s="13" t="s">
        <v>11</v>
      </c>
      <c r="E63" s="13" t="s">
        <v>342</v>
      </c>
      <c r="F63" s="40" t="s">
        <v>439</v>
      </c>
    </row>
    <row r="64" spans="1:6" x14ac:dyDescent="0.3">
      <c r="A64" s="13" t="s">
        <v>349</v>
      </c>
      <c r="B64" s="13" t="s">
        <v>7</v>
      </c>
      <c r="C64" s="81">
        <v>41695</v>
      </c>
      <c r="D64" s="13" t="s">
        <v>8</v>
      </c>
      <c r="E64" s="13" t="s">
        <v>50</v>
      </c>
      <c r="F64" s="60" t="s">
        <v>451</v>
      </c>
    </row>
    <row r="65" spans="1:6" x14ac:dyDescent="0.3">
      <c r="A65" s="13" t="s">
        <v>353</v>
      </c>
      <c r="B65" s="13" t="s">
        <v>7</v>
      </c>
      <c r="C65" s="81">
        <v>41327</v>
      </c>
      <c r="D65" s="13" t="s">
        <v>8</v>
      </c>
      <c r="E65" s="13" t="s">
        <v>50</v>
      </c>
      <c r="F65" s="40" t="s">
        <v>354</v>
      </c>
    </row>
    <row r="66" spans="1:6" x14ac:dyDescent="0.3">
      <c r="A66" s="13" t="s">
        <v>355</v>
      </c>
      <c r="B66" s="13" t="s">
        <v>7</v>
      </c>
      <c r="C66" s="81">
        <v>40599</v>
      </c>
      <c r="D66" s="13" t="s">
        <v>8</v>
      </c>
      <c r="E66" s="13" t="s">
        <v>50</v>
      </c>
      <c r="F66" s="40" t="s">
        <v>356</v>
      </c>
    </row>
    <row r="67" spans="1:6" x14ac:dyDescent="0.3">
      <c r="A67" s="13" t="s">
        <v>445</v>
      </c>
      <c r="B67" s="13" t="s">
        <v>7</v>
      </c>
      <c r="C67" s="81">
        <v>40602</v>
      </c>
      <c r="D67" s="13" t="s">
        <v>8</v>
      </c>
      <c r="E67" s="72" t="s">
        <v>450</v>
      </c>
      <c r="F67" s="40" t="s">
        <v>376</v>
      </c>
    </row>
    <row r="68" spans="1:6" x14ac:dyDescent="0.3">
      <c r="A68" s="13" t="s">
        <v>446</v>
      </c>
      <c r="B68" s="13" t="s">
        <v>7</v>
      </c>
      <c r="C68" s="81">
        <v>40968</v>
      </c>
      <c r="D68" s="13" t="s">
        <v>8</v>
      </c>
      <c r="E68" s="13" t="s">
        <v>342</v>
      </c>
      <c r="F68" s="40" t="s">
        <v>257</v>
      </c>
    </row>
    <row r="69" spans="1:6" x14ac:dyDescent="0.3">
      <c r="A69" s="13" t="s">
        <v>448</v>
      </c>
      <c r="B69" s="13" t="s">
        <v>7</v>
      </c>
      <c r="C69" s="81">
        <v>40755</v>
      </c>
      <c r="D69" s="13" t="s">
        <v>8</v>
      </c>
      <c r="E69" s="13" t="s">
        <v>45</v>
      </c>
      <c r="F69" s="40" t="s">
        <v>257</v>
      </c>
    </row>
    <row r="70" spans="1:6" x14ac:dyDescent="0.3">
      <c r="A70" s="13" t="s">
        <v>449</v>
      </c>
      <c r="B70" s="13" t="s">
        <v>7</v>
      </c>
      <c r="C70" s="81">
        <v>40602</v>
      </c>
      <c r="D70" s="13" t="s">
        <v>8</v>
      </c>
      <c r="E70" s="13" t="s">
        <v>17</v>
      </c>
      <c r="F70" s="40" t="s">
        <v>285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="110" zoomScaleNormal="110" workbookViewId="0">
      <selection activeCell="C21" sqref="C21:C24"/>
    </sheetView>
  </sheetViews>
  <sheetFormatPr defaultColWidth="8.88671875" defaultRowHeight="14.4" x14ac:dyDescent="0.3"/>
  <cols>
    <col min="1" max="1" width="35.33203125" style="14" customWidth="1"/>
    <col min="2" max="2" width="17.88671875" style="14" customWidth="1"/>
    <col min="3" max="3" width="18" style="14" customWidth="1"/>
    <col min="4" max="4" width="35.6640625" style="14" customWidth="1"/>
    <col min="5" max="5" width="80.33203125" style="14" customWidth="1"/>
    <col min="6" max="16384" width="8.88671875" style="14"/>
  </cols>
  <sheetData>
    <row r="1" spans="1:5" s="10" customFormat="1" x14ac:dyDescent="0.3">
      <c r="A1" s="10" t="s">
        <v>0</v>
      </c>
      <c r="B1" s="10" t="s">
        <v>109</v>
      </c>
      <c r="C1" s="10" t="s">
        <v>2</v>
      </c>
      <c r="D1" s="10" t="s">
        <v>4</v>
      </c>
      <c r="E1" s="10" t="s">
        <v>5</v>
      </c>
    </row>
    <row r="2" spans="1:5" x14ac:dyDescent="0.3">
      <c r="A2" s="11" t="s">
        <v>86</v>
      </c>
      <c r="B2" s="11" t="s">
        <v>87</v>
      </c>
      <c r="C2" s="12">
        <v>42058</v>
      </c>
      <c r="D2" s="13" t="s">
        <v>88</v>
      </c>
      <c r="E2" s="41" t="s">
        <v>89</v>
      </c>
    </row>
    <row r="3" spans="1:5" x14ac:dyDescent="0.3">
      <c r="A3" s="11" t="s">
        <v>90</v>
      </c>
      <c r="B3" s="11" t="s">
        <v>87</v>
      </c>
      <c r="C3" s="12">
        <v>42054</v>
      </c>
      <c r="D3" s="13" t="s">
        <v>28</v>
      </c>
      <c r="E3" s="44" t="s">
        <v>461</v>
      </c>
    </row>
    <row r="4" spans="1:5" x14ac:dyDescent="0.3">
      <c r="A4" s="15" t="s">
        <v>91</v>
      </c>
      <c r="B4" s="15" t="s">
        <v>87</v>
      </c>
      <c r="C4" s="16">
        <v>41971</v>
      </c>
      <c r="D4" s="13" t="s">
        <v>33</v>
      </c>
      <c r="E4" s="40" t="s">
        <v>366</v>
      </c>
    </row>
    <row r="5" spans="1:5" x14ac:dyDescent="0.3">
      <c r="A5" s="11" t="s">
        <v>93</v>
      </c>
      <c r="B5" s="11" t="s">
        <v>87</v>
      </c>
      <c r="C5" s="12">
        <v>41964</v>
      </c>
      <c r="D5" s="13" t="s">
        <v>45</v>
      </c>
      <c r="E5" s="44" t="s">
        <v>339</v>
      </c>
    </row>
    <row r="6" spans="1:5" x14ac:dyDescent="0.3">
      <c r="A6" s="15" t="s">
        <v>94</v>
      </c>
      <c r="B6" s="15" t="s">
        <v>87</v>
      </c>
      <c r="C6" s="16">
        <v>41855</v>
      </c>
      <c r="D6" s="13" t="s">
        <v>95</v>
      </c>
      <c r="E6" s="41" t="s">
        <v>96</v>
      </c>
    </row>
    <row r="7" spans="1:5" x14ac:dyDescent="0.3">
      <c r="A7" s="11" t="s">
        <v>97</v>
      </c>
      <c r="B7" s="11" t="s">
        <v>87</v>
      </c>
      <c r="C7" s="12">
        <v>41848</v>
      </c>
      <c r="D7" s="13" t="s">
        <v>98</v>
      </c>
      <c r="E7" s="41" t="s">
        <v>284</v>
      </c>
    </row>
    <row r="8" spans="1:5" x14ac:dyDescent="0.3">
      <c r="A8" s="15" t="s">
        <v>99</v>
      </c>
      <c r="B8" s="15" t="s">
        <v>87</v>
      </c>
      <c r="C8" s="16">
        <v>41845</v>
      </c>
      <c r="D8" s="13" t="s">
        <v>17</v>
      </c>
      <c r="E8" s="40" t="s">
        <v>285</v>
      </c>
    </row>
    <row r="9" spans="1:5" x14ac:dyDescent="0.3">
      <c r="A9" s="11" t="s">
        <v>100</v>
      </c>
      <c r="B9" s="11" t="s">
        <v>87</v>
      </c>
      <c r="C9" s="12">
        <v>41844</v>
      </c>
      <c r="D9" s="13" t="s">
        <v>50</v>
      </c>
      <c r="E9" s="40" t="s">
        <v>356</v>
      </c>
    </row>
    <row r="10" spans="1:5" x14ac:dyDescent="0.3">
      <c r="A10" s="15" t="s">
        <v>101</v>
      </c>
      <c r="B10" s="15" t="s">
        <v>87</v>
      </c>
      <c r="C10" s="16">
        <v>41697</v>
      </c>
      <c r="D10" s="13" t="s">
        <v>102</v>
      </c>
      <c r="E10" s="45" t="s">
        <v>462</v>
      </c>
    </row>
    <row r="11" spans="1:5" x14ac:dyDescent="0.3">
      <c r="A11" s="11" t="s">
        <v>103</v>
      </c>
      <c r="B11" s="11" t="s">
        <v>87</v>
      </c>
      <c r="C11" s="12">
        <v>41697</v>
      </c>
      <c r="D11" s="13" t="s">
        <v>33</v>
      </c>
      <c r="E11" s="44" t="s">
        <v>364</v>
      </c>
    </row>
    <row r="12" spans="1:5" x14ac:dyDescent="0.3">
      <c r="A12" s="11" t="s">
        <v>104</v>
      </c>
      <c r="B12" s="11" t="s">
        <v>87</v>
      </c>
      <c r="C12" s="12">
        <v>41298</v>
      </c>
      <c r="D12" s="13" t="s">
        <v>45</v>
      </c>
      <c r="E12" s="40" t="s">
        <v>365</v>
      </c>
    </row>
    <row r="13" spans="1:5" x14ac:dyDescent="0.3">
      <c r="A13" s="15" t="s">
        <v>105</v>
      </c>
      <c r="B13" s="15" t="s">
        <v>87</v>
      </c>
      <c r="C13" s="16">
        <v>41176</v>
      </c>
      <c r="D13" s="13" t="s">
        <v>50</v>
      </c>
      <c r="E13" s="44" t="s">
        <v>358</v>
      </c>
    </row>
    <row r="14" spans="1:5" x14ac:dyDescent="0.3">
      <c r="A14" s="11" t="s">
        <v>106</v>
      </c>
      <c r="B14" s="11" t="s">
        <v>87</v>
      </c>
      <c r="C14" s="12">
        <v>40695</v>
      </c>
      <c r="D14" s="13" t="s">
        <v>107</v>
      </c>
      <c r="E14" s="40" t="s">
        <v>108</v>
      </c>
    </row>
    <row r="15" spans="1:5" ht="15.6" x14ac:dyDescent="0.3">
      <c r="A15" s="17" t="s">
        <v>361</v>
      </c>
      <c r="B15" s="11" t="s">
        <v>87</v>
      </c>
      <c r="C15" s="17">
        <v>2011</v>
      </c>
      <c r="D15" s="13" t="s">
        <v>33</v>
      </c>
      <c r="E15" s="43" t="s">
        <v>246</v>
      </c>
    </row>
    <row r="16" spans="1:5" x14ac:dyDescent="0.3">
      <c r="A16" s="17" t="s">
        <v>247</v>
      </c>
      <c r="B16" s="11" t="s">
        <v>87</v>
      </c>
      <c r="C16" s="17">
        <v>2011</v>
      </c>
      <c r="D16" s="13" t="s">
        <v>33</v>
      </c>
      <c r="E16" s="83" t="s">
        <v>359</v>
      </c>
    </row>
    <row r="17" spans="1:5" x14ac:dyDescent="0.3">
      <c r="A17" s="17" t="s">
        <v>362</v>
      </c>
      <c r="B17" s="11" t="s">
        <v>87</v>
      </c>
      <c r="C17" s="17">
        <v>2012</v>
      </c>
      <c r="D17" s="13" t="s">
        <v>33</v>
      </c>
      <c r="E17" s="83" t="s">
        <v>360</v>
      </c>
    </row>
    <row r="18" spans="1:5" x14ac:dyDescent="0.3">
      <c r="A18" s="17" t="s">
        <v>363</v>
      </c>
      <c r="B18" s="11" t="s">
        <v>87</v>
      </c>
      <c r="C18" s="82">
        <v>41332</v>
      </c>
      <c r="D18" s="17" t="s">
        <v>50</v>
      </c>
      <c r="E18" s="17" t="s">
        <v>465</v>
      </c>
    </row>
    <row r="20" spans="1:5" x14ac:dyDescent="0.3">
      <c r="A20" s="42" t="s">
        <v>262</v>
      </c>
      <c r="B20" s="42" t="s">
        <v>283</v>
      </c>
      <c r="C20" s="48" t="s">
        <v>287</v>
      </c>
    </row>
    <row r="21" spans="1:5" x14ac:dyDescent="0.3">
      <c r="A21" s="14" t="s">
        <v>274</v>
      </c>
      <c r="B21" s="46">
        <v>8</v>
      </c>
      <c r="C21" s="50">
        <f>(B21/17)*100</f>
        <v>47.058823529411761</v>
      </c>
    </row>
    <row r="22" spans="1:5" x14ac:dyDescent="0.3">
      <c r="A22" s="14" t="s">
        <v>277</v>
      </c>
      <c r="B22" s="46">
        <v>4</v>
      </c>
      <c r="C22" s="50">
        <f t="shared" ref="C22:C24" si="0">(B22/17)*100</f>
        <v>23.52941176470588</v>
      </c>
    </row>
    <row r="23" spans="1:5" x14ac:dyDescent="0.3">
      <c r="A23" s="14" t="s">
        <v>281</v>
      </c>
      <c r="B23" s="46">
        <v>4</v>
      </c>
      <c r="C23" s="50">
        <f t="shared" si="0"/>
        <v>23.52941176470588</v>
      </c>
    </row>
    <row r="24" spans="1:5" x14ac:dyDescent="0.3">
      <c r="A24" s="14" t="s">
        <v>286</v>
      </c>
      <c r="B24" s="46">
        <v>1</v>
      </c>
      <c r="C24" s="50">
        <f t="shared" si="0"/>
        <v>5.8823529411764701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zoomScale="80" zoomScaleNormal="80" workbookViewId="0">
      <selection activeCell="I7" sqref="I7"/>
    </sheetView>
  </sheetViews>
  <sheetFormatPr defaultRowHeight="14.4" x14ac:dyDescent="0.3"/>
  <cols>
    <col min="1" max="1" width="37.33203125" customWidth="1"/>
    <col min="2" max="2" width="20.44140625" customWidth="1"/>
    <col min="3" max="3" width="17.88671875" customWidth="1"/>
    <col min="4" max="4" width="33.88671875" customWidth="1"/>
    <col min="5" max="5" width="33" style="72" customWidth="1"/>
    <col min="6" max="6" width="92.88671875" style="72" customWidth="1"/>
    <col min="7" max="7" width="38.33203125" customWidth="1"/>
    <col min="8" max="8" width="11.88671875" style="30" customWidth="1"/>
    <col min="9" max="9" width="11.88671875" customWidth="1"/>
  </cols>
  <sheetData>
    <row r="1" spans="1:9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63" t="s">
        <v>4</v>
      </c>
      <c r="F1" s="63" t="s">
        <v>5</v>
      </c>
      <c r="G1" s="1" t="s">
        <v>262</v>
      </c>
      <c r="H1" s="29" t="s">
        <v>263</v>
      </c>
      <c r="I1" s="29" t="s">
        <v>287</v>
      </c>
    </row>
    <row r="2" spans="1:9" ht="15" thickBot="1" x14ac:dyDescent="0.35">
      <c r="A2" t="s">
        <v>110</v>
      </c>
      <c r="B2" t="s">
        <v>7</v>
      </c>
      <c r="C2" s="6">
        <v>43896</v>
      </c>
      <c r="D2" t="s">
        <v>11</v>
      </c>
      <c r="E2" s="72" t="s">
        <v>311</v>
      </c>
      <c r="F2" s="64" t="s">
        <v>335</v>
      </c>
      <c r="G2" t="s">
        <v>258</v>
      </c>
      <c r="H2" s="30">
        <v>29</v>
      </c>
      <c r="I2" s="47">
        <f>(H2/73)*100</f>
        <v>39.726027397260275</v>
      </c>
    </row>
    <row r="3" spans="1:9" ht="15" thickBot="1" x14ac:dyDescent="0.35">
      <c r="A3" t="s">
        <v>111</v>
      </c>
      <c r="B3" t="s">
        <v>7</v>
      </c>
      <c r="C3" s="5">
        <v>43881</v>
      </c>
      <c r="D3" t="s">
        <v>11</v>
      </c>
      <c r="E3" s="72" t="s">
        <v>17</v>
      </c>
      <c r="F3" s="64" t="s">
        <v>335</v>
      </c>
      <c r="G3" t="s">
        <v>261</v>
      </c>
      <c r="H3" s="30">
        <v>13</v>
      </c>
      <c r="I3" s="47">
        <f t="shared" ref="I3:I7" si="0">(H3/73)*100</f>
        <v>17.80821917808219</v>
      </c>
    </row>
    <row r="4" spans="1:9" ht="15" thickBot="1" x14ac:dyDescent="0.35">
      <c r="A4" t="s">
        <v>112</v>
      </c>
      <c r="B4" t="s">
        <v>7</v>
      </c>
      <c r="C4" s="6">
        <v>43881</v>
      </c>
      <c r="D4" t="s">
        <v>11</v>
      </c>
      <c r="E4" s="73" t="s">
        <v>50</v>
      </c>
      <c r="F4" s="65" t="s">
        <v>194</v>
      </c>
      <c r="G4" t="s">
        <v>259</v>
      </c>
      <c r="H4" s="30">
        <v>6</v>
      </c>
      <c r="I4" s="47">
        <f t="shared" si="0"/>
        <v>8.2191780821917799</v>
      </c>
    </row>
    <row r="5" spans="1:9" ht="15" thickBot="1" x14ac:dyDescent="0.35">
      <c r="A5" t="s">
        <v>113</v>
      </c>
      <c r="B5" t="s">
        <v>7</v>
      </c>
      <c r="C5" s="5">
        <v>43881</v>
      </c>
      <c r="D5" t="s">
        <v>11</v>
      </c>
      <c r="E5" s="72" t="s">
        <v>33</v>
      </c>
      <c r="F5" s="64" t="s">
        <v>335</v>
      </c>
      <c r="G5" t="s">
        <v>260</v>
      </c>
      <c r="H5" s="30">
        <v>2</v>
      </c>
      <c r="I5" s="47">
        <f t="shared" si="0"/>
        <v>2.7397260273972601</v>
      </c>
    </row>
    <row r="6" spans="1:9" ht="15" thickBot="1" x14ac:dyDescent="0.35">
      <c r="A6" t="s">
        <v>114</v>
      </c>
      <c r="B6" t="s">
        <v>7</v>
      </c>
      <c r="C6" s="5">
        <v>43881</v>
      </c>
      <c r="D6" t="s">
        <v>11</v>
      </c>
      <c r="E6" s="72" t="s">
        <v>300</v>
      </c>
      <c r="F6" s="66" t="s">
        <v>315</v>
      </c>
      <c r="G6" t="s">
        <v>331</v>
      </c>
      <c r="H6" s="30">
        <v>9</v>
      </c>
      <c r="I6" s="47">
        <f t="shared" si="0"/>
        <v>12.328767123287671</v>
      </c>
    </row>
    <row r="7" spans="1:9" ht="15" thickBot="1" x14ac:dyDescent="0.35">
      <c r="A7" t="s">
        <v>115</v>
      </c>
      <c r="B7" t="s">
        <v>7</v>
      </c>
      <c r="C7" s="6">
        <v>43881</v>
      </c>
      <c r="D7" t="s">
        <v>11</v>
      </c>
      <c r="E7" s="73" t="s">
        <v>300</v>
      </c>
      <c r="F7" s="67" t="s">
        <v>330</v>
      </c>
      <c r="G7" t="s">
        <v>310</v>
      </c>
      <c r="H7" s="30">
        <v>14</v>
      </c>
      <c r="I7" s="47">
        <f t="shared" si="0"/>
        <v>19.17808219178082</v>
      </c>
    </row>
    <row r="8" spans="1:9" ht="15" thickBot="1" x14ac:dyDescent="0.35">
      <c r="A8" t="s">
        <v>116</v>
      </c>
      <c r="B8" t="s">
        <v>7</v>
      </c>
      <c r="C8" s="5">
        <v>43881</v>
      </c>
      <c r="D8" t="s">
        <v>11</v>
      </c>
      <c r="E8" s="72" t="s">
        <v>312</v>
      </c>
      <c r="F8" s="68" t="s">
        <v>316</v>
      </c>
    </row>
    <row r="9" spans="1:9" ht="15" thickBot="1" x14ac:dyDescent="0.35">
      <c r="A9" t="s">
        <v>117</v>
      </c>
      <c r="B9" t="s">
        <v>7</v>
      </c>
      <c r="C9" s="6">
        <v>43880</v>
      </c>
      <c r="D9" t="s">
        <v>8</v>
      </c>
      <c r="E9" s="72" t="s">
        <v>9</v>
      </c>
      <c r="F9" s="69" t="s">
        <v>118</v>
      </c>
    </row>
    <row r="10" spans="1:9" ht="15" thickBot="1" x14ac:dyDescent="0.35">
      <c r="A10" t="s">
        <v>119</v>
      </c>
      <c r="B10" t="s">
        <v>7</v>
      </c>
      <c r="C10" s="6">
        <v>43871</v>
      </c>
      <c r="D10" t="s">
        <v>11</v>
      </c>
      <c r="E10" s="72" t="s">
        <v>17</v>
      </c>
      <c r="F10" s="64" t="s">
        <v>335</v>
      </c>
    </row>
    <row r="11" spans="1:9" ht="15" thickBot="1" x14ac:dyDescent="0.35">
      <c r="A11" t="s">
        <v>120</v>
      </c>
      <c r="B11" t="s">
        <v>7</v>
      </c>
      <c r="C11" s="5">
        <v>43868</v>
      </c>
      <c r="D11" t="s">
        <v>11</v>
      </c>
      <c r="E11" s="72" t="s">
        <v>22</v>
      </c>
      <c r="F11" s="68" t="s">
        <v>195</v>
      </c>
    </row>
    <row r="12" spans="1:9" ht="15" thickBot="1" x14ac:dyDescent="0.35">
      <c r="A12" t="s">
        <v>121</v>
      </c>
      <c r="B12" t="s">
        <v>7</v>
      </c>
      <c r="C12" s="6">
        <v>43868</v>
      </c>
      <c r="D12" t="s">
        <v>11</v>
      </c>
      <c r="E12" s="72" t="s">
        <v>313</v>
      </c>
      <c r="F12" s="64" t="s">
        <v>335</v>
      </c>
    </row>
    <row r="13" spans="1:9" ht="15" thickBot="1" x14ac:dyDescent="0.35">
      <c r="A13" t="s">
        <v>122</v>
      </c>
      <c r="B13" t="s">
        <v>7</v>
      </c>
      <c r="C13" s="5">
        <v>43866</v>
      </c>
      <c r="D13" t="s">
        <v>8</v>
      </c>
      <c r="E13" s="72" t="s">
        <v>14</v>
      </c>
      <c r="F13" s="69" t="s">
        <v>118</v>
      </c>
    </row>
    <row r="14" spans="1:9" ht="15" thickBot="1" x14ac:dyDescent="0.35">
      <c r="A14" t="s">
        <v>123</v>
      </c>
      <c r="B14" t="s">
        <v>7</v>
      </c>
      <c r="C14" s="6">
        <v>43864</v>
      </c>
      <c r="D14" t="s">
        <v>11</v>
      </c>
      <c r="E14" s="72" t="s">
        <v>142</v>
      </c>
      <c r="F14" s="68" t="s">
        <v>254</v>
      </c>
    </row>
    <row r="15" spans="1:9" ht="15" thickBot="1" x14ac:dyDescent="0.35">
      <c r="A15" t="s">
        <v>124</v>
      </c>
      <c r="B15" t="s">
        <v>7</v>
      </c>
      <c r="C15" s="5">
        <v>43863</v>
      </c>
      <c r="D15" t="s">
        <v>11</v>
      </c>
      <c r="E15" s="73" t="s">
        <v>314</v>
      </c>
      <c r="F15" s="64" t="s">
        <v>335</v>
      </c>
    </row>
    <row r="16" spans="1:9" ht="15" thickBot="1" x14ac:dyDescent="0.35">
      <c r="A16" t="s">
        <v>125</v>
      </c>
      <c r="B16" t="s">
        <v>7</v>
      </c>
      <c r="C16" s="6">
        <v>43699</v>
      </c>
      <c r="D16" t="s">
        <v>11</v>
      </c>
      <c r="E16" s="72" t="s">
        <v>33</v>
      </c>
      <c r="F16" s="68" t="s">
        <v>317</v>
      </c>
    </row>
    <row r="17" spans="1:6" ht="15" thickBot="1" x14ac:dyDescent="0.35">
      <c r="A17" t="s">
        <v>126</v>
      </c>
      <c r="B17" t="s">
        <v>7</v>
      </c>
      <c r="C17" s="5">
        <v>43567</v>
      </c>
      <c r="D17" t="s">
        <v>11</v>
      </c>
      <c r="E17" s="72" t="s">
        <v>22</v>
      </c>
      <c r="F17" s="66" t="s">
        <v>318</v>
      </c>
    </row>
    <row r="18" spans="1:6" ht="15" thickBot="1" x14ac:dyDescent="0.35">
      <c r="A18" t="s">
        <v>127</v>
      </c>
      <c r="B18" t="s">
        <v>7</v>
      </c>
      <c r="C18" s="5">
        <v>43532</v>
      </c>
      <c r="D18" t="s">
        <v>11</v>
      </c>
      <c r="E18" s="73" t="s">
        <v>50</v>
      </c>
      <c r="F18" s="67" t="s">
        <v>319</v>
      </c>
    </row>
    <row r="19" spans="1:6" ht="15" thickBot="1" x14ac:dyDescent="0.35">
      <c r="A19" t="s">
        <v>128</v>
      </c>
      <c r="B19" t="s">
        <v>7</v>
      </c>
      <c r="C19" s="6">
        <v>43532</v>
      </c>
      <c r="D19" t="s">
        <v>11</v>
      </c>
      <c r="E19" s="73" t="s">
        <v>50</v>
      </c>
      <c r="F19" s="67" t="s">
        <v>320</v>
      </c>
    </row>
    <row r="20" spans="1:6" ht="16.2" thickBot="1" x14ac:dyDescent="0.35">
      <c r="A20" t="s">
        <v>129</v>
      </c>
      <c r="B20" t="s">
        <v>7</v>
      </c>
      <c r="C20" s="6">
        <v>43521</v>
      </c>
      <c r="D20" t="s">
        <v>11</v>
      </c>
      <c r="E20" s="73" t="s">
        <v>19</v>
      </c>
      <c r="F20" s="70" t="s">
        <v>321</v>
      </c>
    </row>
    <row r="21" spans="1:6" ht="15" thickBot="1" x14ac:dyDescent="0.35">
      <c r="A21" t="s">
        <v>130</v>
      </c>
      <c r="B21" t="s">
        <v>7</v>
      </c>
      <c r="C21" s="5">
        <v>43521</v>
      </c>
      <c r="D21" t="s">
        <v>11</v>
      </c>
      <c r="E21" s="72" t="s">
        <v>17</v>
      </c>
      <c r="F21" s="64" t="s">
        <v>335</v>
      </c>
    </row>
    <row r="22" spans="1:6" ht="15" thickBot="1" x14ac:dyDescent="0.35">
      <c r="A22" t="s">
        <v>131</v>
      </c>
      <c r="B22" t="s">
        <v>7</v>
      </c>
      <c r="C22" s="6">
        <v>43518</v>
      </c>
      <c r="D22" t="s">
        <v>8</v>
      </c>
      <c r="E22" s="72" t="s">
        <v>22</v>
      </c>
      <c r="F22" s="69" t="s">
        <v>118</v>
      </c>
    </row>
    <row r="23" spans="1:6" ht="15" thickBot="1" x14ac:dyDescent="0.35">
      <c r="A23" t="s">
        <v>132</v>
      </c>
      <c r="B23" t="s">
        <v>7</v>
      </c>
      <c r="C23" s="5">
        <v>43517</v>
      </c>
      <c r="D23" t="s">
        <v>11</v>
      </c>
      <c r="E23" s="72" t="s">
        <v>161</v>
      </c>
      <c r="F23" s="64" t="s">
        <v>335</v>
      </c>
    </row>
    <row r="24" spans="1:6" ht="15" thickBot="1" x14ac:dyDescent="0.35">
      <c r="A24" t="s">
        <v>133</v>
      </c>
      <c r="B24" t="s">
        <v>7</v>
      </c>
      <c r="C24" s="6">
        <v>43517</v>
      </c>
      <c r="D24" t="s">
        <v>8</v>
      </c>
      <c r="E24" s="72" t="s">
        <v>134</v>
      </c>
      <c r="F24" s="69" t="s">
        <v>118</v>
      </c>
    </row>
    <row r="25" spans="1:6" ht="15" thickBot="1" x14ac:dyDescent="0.35">
      <c r="A25" t="s">
        <v>135</v>
      </c>
      <c r="B25" t="s">
        <v>7</v>
      </c>
      <c r="C25" s="5">
        <v>43516</v>
      </c>
      <c r="D25" t="s">
        <v>8</v>
      </c>
      <c r="E25" s="72" t="s">
        <v>136</v>
      </c>
      <c r="F25" s="69" t="s">
        <v>118</v>
      </c>
    </row>
    <row r="26" spans="1:6" ht="15" thickBot="1" x14ac:dyDescent="0.35">
      <c r="A26" t="s">
        <v>137</v>
      </c>
      <c r="B26" t="s">
        <v>7</v>
      </c>
      <c r="C26" s="6">
        <v>43516</v>
      </c>
      <c r="D26" t="s">
        <v>8</v>
      </c>
      <c r="E26" s="72" t="s">
        <v>41</v>
      </c>
      <c r="F26" s="69" t="s">
        <v>118</v>
      </c>
    </row>
    <row r="27" spans="1:6" ht="15" thickBot="1" x14ac:dyDescent="0.35">
      <c r="A27" t="s">
        <v>138</v>
      </c>
      <c r="B27" t="s">
        <v>7</v>
      </c>
      <c r="C27" s="5">
        <v>43516</v>
      </c>
      <c r="D27" s="84" t="s">
        <v>11</v>
      </c>
      <c r="E27" s="72" t="s">
        <v>22</v>
      </c>
      <c r="F27" s="68" t="s">
        <v>466</v>
      </c>
    </row>
    <row r="28" spans="1:6" ht="15" thickBot="1" x14ac:dyDescent="0.35">
      <c r="A28" t="s">
        <v>139</v>
      </c>
      <c r="B28" t="s">
        <v>7</v>
      </c>
      <c r="C28" s="6">
        <v>43516</v>
      </c>
      <c r="D28" t="s">
        <v>8</v>
      </c>
      <c r="E28" s="72" t="s">
        <v>17</v>
      </c>
      <c r="F28" s="69" t="s">
        <v>118</v>
      </c>
    </row>
    <row r="29" spans="1:6" ht="15" thickBot="1" x14ac:dyDescent="0.35">
      <c r="A29" t="s">
        <v>140</v>
      </c>
      <c r="B29" t="s">
        <v>7</v>
      </c>
      <c r="C29" s="5">
        <v>43516</v>
      </c>
      <c r="D29" t="s">
        <v>11</v>
      </c>
      <c r="E29" s="72" t="s">
        <v>78</v>
      </c>
      <c r="F29" s="68" t="s">
        <v>322</v>
      </c>
    </row>
    <row r="30" spans="1:6" ht="15" thickBot="1" x14ac:dyDescent="0.35">
      <c r="A30" t="s">
        <v>141</v>
      </c>
      <c r="B30" t="s">
        <v>7</v>
      </c>
      <c r="C30" s="5">
        <v>43511</v>
      </c>
      <c r="D30" t="s">
        <v>8</v>
      </c>
      <c r="E30" s="72" t="s">
        <v>142</v>
      </c>
      <c r="F30" s="69" t="s">
        <v>118</v>
      </c>
    </row>
    <row r="31" spans="1:6" ht="15" thickBot="1" x14ac:dyDescent="0.35">
      <c r="A31" t="s">
        <v>143</v>
      </c>
      <c r="B31" t="s">
        <v>7</v>
      </c>
      <c r="C31" s="6">
        <v>43507</v>
      </c>
      <c r="D31" t="s">
        <v>11</v>
      </c>
      <c r="E31" s="72" t="s">
        <v>22</v>
      </c>
      <c r="F31" s="64" t="s">
        <v>335</v>
      </c>
    </row>
    <row r="32" spans="1:6" ht="15" thickBot="1" x14ac:dyDescent="0.35">
      <c r="A32" t="s">
        <v>144</v>
      </c>
      <c r="B32" t="s">
        <v>7</v>
      </c>
      <c r="C32" s="5">
        <v>43454</v>
      </c>
      <c r="D32" t="s">
        <v>11</v>
      </c>
      <c r="E32" s="72" t="s">
        <v>28</v>
      </c>
      <c r="F32" s="66" t="s">
        <v>323</v>
      </c>
    </row>
    <row r="33" spans="1:6" ht="15" thickBot="1" x14ac:dyDescent="0.35">
      <c r="A33" t="s">
        <v>145</v>
      </c>
      <c r="B33" t="s">
        <v>7</v>
      </c>
      <c r="C33" s="5">
        <v>43403</v>
      </c>
      <c r="D33" t="s">
        <v>11</v>
      </c>
      <c r="E33" s="72" t="s">
        <v>17</v>
      </c>
      <c r="F33" s="71" t="s">
        <v>452</v>
      </c>
    </row>
    <row r="34" spans="1:6" ht="15" thickBot="1" x14ac:dyDescent="0.35">
      <c r="A34" t="s">
        <v>146</v>
      </c>
      <c r="B34" t="s">
        <v>7</v>
      </c>
      <c r="C34" s="6">
        <v>43150</v>
      </c>
      <c r="D34" t="s">
        <v>8</v>
      </c>
      <c r="E34" s="72" t="s">
        <v>50</v>
      </c>
      <c r="F34" s="69" t="s">
        <v>118</v>
      </c>
    </row>
    <row r="35" spans="1:6" ht="15" thickBot="1" x14ac:dyDescent="0.35">
      <c r="A35" t="s">
        <v>147</v>
      </c>
      <c r="B35" t="s">
        <v>7</v>
      </c>
      <c r="C35" s="6">
        <v>43150</v>
      </c>
      <c r="D35" t="s">
        <v>8</v>
      </c>
      <c r="E35" s="72" t="s">
        <v>17</v>
      </c>
      <c r="F35" s="69" t="s">
        <v>118</v>
      </c>
    </row>
    <row r="36" spans="1:6" ht="15" thickBot="1" x14ac:dyDescent="0.35">
      <c r="A36" t="s">
        <v>148</v>
      </c>
      <c r="B36" t="s">
        <v>7</v>
      </c>
      <c r="C36" s="6">
        <v>43150</v>
      </c>
      <c r="D36" t="s">
        <v>8</v>
      </c>
      <c r="E36" s="72" t="s">
        <v>50</v>
      </c>
      <c r="F36" s="69" t="s">
        <v>118</v>
      </c>
    </row>
    <row r="37" spans="1:6" ht="15" thickBot="1" x14ac:dyDescent="0.35">
      <c r="A37" t="s">
        <v>149</v>
      </c>
      <c r="B37" t="s">
        <v>7</v>
      </c>
      <c r="C37" s="6">
        <v>43227</v>
      </c>
      <c r="D37" t="s">
        <v>11</v>
      </c>
      <c r="E37" s="72" t="s">
        <v>22</v>
      </c>
      <c r="F37" s="65" t="s">
        <v>255</v>
      </c>
    </row>
    <row r="38" spans="1:6" ht="15" thickBot="1" x14ac:dyDescent="0.35">
      <c r="A38" t="s">
        <v>150</v>
      </c>
      <c r="B38" t="s">
        <v>7</v>
      </c>
      <c r="C38" s="5">
        <v>43228</v>
      </c>
      <c r="D38" t="s">
        <v>11</v>
      </c>
      <c r="E38" s="72" t="s">
        <v>19</v>
      </c>
      <c r="F38" s="71" t="s">
        <v>271</v>
      </c>
    </row>
    <row r="39" spans="1:6" ht="15" thickBot="1" x14ac:dyDescent="0.35">
      <c r="A39" t="s">
        <v>151</v>
      </c>
      <c r="B39" t="s">
        <v>7</v>
      </c>
      <c r="C39" s="5">
        <v>43153</v>
      </c>
      <c r="D39" t="s">
        <v>8</v>
      </c>
      <c r="E39" s="72" t="s">
        <v>22</v>
      </c>
      <c r="F39" s="69" t="s">
        <v>118</v>
      </c>
    </row>
    <row r="40" spans="1:6" ht="15" thickBot="1" x14ac:dyDescent="0.35">
      <c r="A40" t="s">
        <v>152</v>
      </c>
      <c r="B40" t="s">
        <v>7</v>
      </c>
      <c r="C40" s="5">
        <v>43150</v>
      </c>
      <c r="D40" t="s">
        <v>11</v>
      </c>
      <c r="E40" s="72" t="s">
        <v>50</v>
      </c>
      <c r="F40" s="64" t="s">
        <v>324</v>
      </c>
    </row>
    <row r="41" spans="1:6" ht="15" thickBot="1" x14ac:dyDescent="0.35">
      <c r="A41" t="s">
        <v>153</v>
      </c>
      <c r="B41" t="s">
        <v>7</v>
      </c>
      <c r="C41" s="5">
        <v>43165</v>
      </c>
      <c r="D41" t="s">
        <v>8</v>
      </c>
      <c r="E41" s="72" t="s">
        <v>154</v>
      </c>
      <c r="F41" s="69" t="s">
        <v>118</v>
      </c>
    </row>
    <row r="42" spans="1:6" ht="15" thickBot="1" x14ac:dyDescent="0.35">
      <c r="A42" t="s">
        <v>155</v>
      </c>
      <c r="B42" t="s">
        <v>7</v>
      </c>
      <c r="C42" s="6">
        <v>43290</v>
      </c>
      <c r="D42" t="s">
        <v>8</v>
      </c>
      <c r="E42" s="72" t="s">
        <v>156</v>
      </c>
      <c r="F42" s="69" t="s">
        <v>118</v>
      </c>
    </row>
    <row r="43" spans="1:6" ht="15" thickBot="1" x14ac:dyDescent="0.35">
      <c r="A43" t="s">
        <v>157</v>
      </c>
      <c r="B43" t="s">
        <v>7</v>
      </c>
      <c r="C43" s="6">
        <v>43224</v>
      </c>
      <c r="D43" t="s">
        <v>11</v>
      </c>
      <c r="E43" s="72" t="s">
        <v>33</v>
      </c>
      <c r="F43" s="64" t="s">
        <v>335</v>
      </c>
    </row>
    <row r="44" spans="1:6" ht="15" thickBot="1" x14ac:dyDescent="0.35">
      <c r="A44" t="s">
        <v>158</v>
      </c>
      <c r="B44" t="s">
        <v>7</v>
      </c>
      <c r="C44" s="5">
        <v>43150</v>
      </c>
      <c r="D44" t="s">
        <v>11</v>
      </c>
      <c r="E44" s="72" t="s">
        <v>50</v>
      </c>
      <c r="F44" s="68" t="s">
        <v>256</v>
      </c>
    </row>
    <row r="45" spans="1:6" ht="15" thickBot="1" x14ac:dyDescent="0.35">
      <c r="A45" t="s">
        <v>159</v>
      </c>
      <c r="B45" t="s">
        <v>7</v>
      </c>
      <c r="C45" s="6">
        <v>43301</v>
      </c>
      <c r="D45" t="s">
        <v>11</v>
      </c>
      <c r="E45" s="72" t="s">
        <v>33</v>
      </c>
      <c r="F45" s="64" t="s">
        <v>335</v>
      </c>
    </row>
    <row r="46" spans="1:6" ht="15" thickBot="1" x14ac:dyDescent="0.35">
      <c r="A46" t="s">
        <v>160</v>
      </c>
      <c r="B46" t="s">
        <v>7</v>
      </c>
      <c r="C46" s="5">
        <v>42788</v>
      </c>
      <c r="D46" t="s">
        <v>8</v>
      </c>
      <c r="E46" s="72" t="s">
        <v>161</v>
      </c>
      <c r="F46" s="69" t="s">
        <v>118</v>
      </c>
    </row>
    <row r="47" spans="1:6" ht="15" thickBot="1" x14ac:dyDescent="0.35">
      <c r="A47" t="s">
        <v>162</v>
      </c>
      <c r="B47" t="s">
        <v>7</v>
      </c>
      <c r="C47" s="6">
        <v>42795</v>
      </c>
      <c r="D47" t="s">
        <v>11</v>
      </c>
      <c r="E47" s="72" t="s">
        <v>22</v>
      </c>
      <c r="F47" s="69" t="s">
        <v>118</v>
      </c>
    </row>
    <row r="48" spans="1:6" ht="15" thickBot="1" x14ac:dyDescent="0.35">
      <c r="A48" t="s">
        <v>163</v>
      </c>
      <c r="B48" t="s">
        <v>7</v>
      </c>
      <c r="C48" s="6">
        <v>42842</v>
      </c>
      <c r="D48" t="s">
        <v>11</v>
      </c>
      <c r="E48" s="72" t="s">
        <v>33</v>
      </c>
      <c r="F48" s="64" t="s">
        <v>335</v>
      </c>
    </row>
    <row r="49" spans="1:6" ht="15" thickBot="1" x14ac:dyDescent="0.35">
      <c r="A49" t="s">
        <v>164</v>
      </c>
      <c r="B49" t="s">
        <v>7</v>
      </c>
      <c r="C49" s="5">
        <v>42783</v>
      </c>
      <c r="D49" t="s">
        <v>8</v>
      </c>
      <c r="E49" s="72" t="s">
        <v>50</v>
      </c>
      <c r="F49" s="69" t="s">
        <v>118</v>
      </c>
    </row>
    <row r="50" spans="1:6" ht="15" thickBot="1" x14ac:dyDescent="0.35">
      <c r="A50" t="s">
        <v>165</v>
      </c>
      <c r="B50" t="s">
        <v>7</v>
      </c>
      <c r="C50" s="6">
        <v>42933</v>
      </c>
      <c r="D50" t="s">
        <v>8</v>
      </c>
      <c r="E50" s="72" t="s">
        <v>166</v>
      </c>
      <c r="F50" s="69" t="s">
        <v>118</v>
      </c>
    </row>
    <row r="51" spans="1:6" ht="15" thickBot="1" x14ac:dyDescent="0.35">
      <c r="A51" t="s">
        <v>167</v>
      </c>
      <c r="B51" t="s">
        <v>7</v>
      </c>
      <c r="C51" s="5">
        <v>42807</v>
      </c>
      <c r="D51" t="s">
        <v>8</v>
      </c>
      <c r="E51" s="72" t="s">
        <v>14</v>
      </c>
      <c r="F51" s="66" t="s">
        <v>168</v>
      </c>
    </row>
    <row r="52" spans="1:6" ht="15" thickBot="1" x14ac:dyDescent="0.35">
      <c r="A52" t="s">
        <v>169</v>
      </c>
      <c r="B52" t="s">
        <v>7</v>
      </c>
      <c r="C52" s="5">
        <v>42803</v>
      </c>
      <c r="D52" t="s">
        <v>8</v>
      </c>
      <c r="E52" s="72" t="s">
        <v>22</v>
      </c>
      <c r="F52" s="69" t="s">
        <v>118</v>
      </c>
    </row>
    <row r="53" spans="1:6" ht="15" thickBot="1" x14ac:dyDescent="0.35">
      <c r="A53" t="s">
        <v>170</v>
      </c>
      <c r="B53" t="s">
        <v>7</v>
      </c>
      <c r="C53" s="5">
        <v>42888</v>
      </c>
      <c r="D53" t="s">
        <v>11</v>
      </c>
      <c r="E53" s="72" t="s">
        <v>136</v>
      </c>
      <c r="F53" s="68" t="s">
        <v>325</v>
      </c>
    </row>
    <row r="54" spans="1:6" ht="15" thickBot="1" x14ac:dyDescent="0.35">
      <c r="A54" t="s">
        <v>171</v>
      </c>
      <c r="B54" t="s">
        <v>7</v>
      </c>
      <c r="C54" s="5">
        <v>42804</v>
      </c>
      <c r="D54" t="s">
        <v>8</v>
      </c>
      <c r="E54" s="72" t="s">
        <v>41</v>
      </c>
      <c r="F54" s="69" t="s">
        <v>118</v>
      </c>
    </row>
    <row r="55" spans="1:6" ht="15" thickBot="1" x14ac:dyDescent="0.35">
      <c r="A55" t="s">
        <v>172</v>
      </c>
      <c r="B55" t="s">
        <v>7</v>
      </c>
      <c r="C55" s="6">
        <v>42849</v>
      </c>
      <c r="D55" t="s">
        <v>11</v>
      </c>
      <c r="E55" s="72" t="s">
        <v>14</v>
      </c>
      <c r="F55" s="66" t="s">
        <v>326</v>
      </c>
    </row>
    <row r="56" spans="1:6" ht="15" thickBot="1" x14ac:dyDescent="0.35">
      <c r="A56" t="s">
        <v>173</v>
      </c>
      <c r="B56" t="s">
        <v>7</v>
      </c>
      <c r="C56" s="6">
        <v>42804</v>
      </c>
      <c r="D56" t="s">
        <v>8</v>
      </c>
      <c r="E56" s="72" t="s">
        <v>14</v>
      </c>
      <c r="F56" s="66" t="s">
        <v>174</v>
      </c>
    </row>
    <row r="57" spans="1:6" ht="15" thickBot="1" x14ac:dyDescent="0.35">
      <c r="A57" t="s">
        <v>175</v>
      </c>
      <c r="B57" t="s">
        <v>7</v>
      </c>
      <c r="C57" s="5">
        <v>42849</v>
      </c>
      <c r="D57" t="s">
        <v>11</v>
      </c>
      <c r="E57" s="73" t="s">
        <v>33</v>
      </c>
      <c r="F57" s="66" t="s">
        <v>327</v>
      </c>
    </row>
    <row r="58" spans="1:6" ht="15" thickBot="1" x14ac:dyDescent="0.35">
      <c r="A58" t="s">
        <v>176</v>
      </c>
      <c r="B58" t="s">
        <v>7</v>
      </c>
      <c r="C58" s="6">
        <v>42804</v>
      </c>
      <c r="D58" t="s">
        <v>8</v>
      </c>
      <c r="E58" s="72" t="s">
        <v>78</v>
      </c>
      <c r="F58" s="69" t="s">
        <v>118</v>
      </c>
    </row>
    <row r="59" spans="1:6" ht="15" thickBot="1" x14ac:dyDescent="0.35">
      <c r="A59" t="s">
        <v>177</v>
      </c>
      <c r="B59" t="s">
        <v>7</v>
      </c>
      <c r="C59" s="5">
        <v>42803</v>
      </c>
      <c r="D59" t="s">
        <v>8</v>
      </c>
      <c r="E59" s="72" t="s">
        <v>14</v>
      </c>
      <c r="F59" s="69" t="s">
        <v>118</v>
      </c>
    </row>
    <row r="60" spans="1:6" ht="15" thickBot="1" x14ac:dyDescent="0.35">
      <c r="A60" t="s">
        <v>178</v>
      </c>
      <c r="B60" t="s">
        <v>7</v>
      </c>
      <c r="C60" s="9">
        <v>42821</v>
      </c>
      <c r="D60" t="s">
        <v>11</v>
      </c>
      <c r="E60" s="72" t="s">
        <v>33</v>
      </c>
      <c r="F60" s="68" t="s">
        <v>254</v>
      </c>
    </row>
    <row r="61" spans="1:6" ht="15" thickBot="1" x14ac:dyDescent="0.35">
      <c r="A61" t="s">
        <v>179</v>
      </c>
      <c r="B61" t="s">
        <v>7</v>
      </c>
      <c r="C61" s="5">
        <v>42724</v>
      </c>
      <c r="D61" t="s">
        <v>8</v>
      </c>
      <c r="E61" s="72" t="s">
        <v>19</v>
      </c>
      <c r="F61" s="69" t="s">
        <v>118</v>
      </c>
    </row>
    <row r="62" spans="1:6" ht="15" thickBot="1" x14ac:dyDescent="0.35">
      <c r="A62" t="s">
        <v>180</v>
      </c>
      <c r="B62" t="s">
        <v>7</v>
      </c>
      <c r="C62" s="7">
        <v>42480</v>
      </c>
      <c r="D62" t="s">
        <v>11</v>
      </c>
      <c r="E62" s="72" t="s">
        <v>22</v>
      </c>
      <c r="F62" s="68" t="s">
        <v>328</v>
      </c>
    </row>
    <row r="63" spans="1:6" ht="15" thickBot="1" x14ac:dyDescent="0.35">
      <c r="A63" t="s">
        <v>181</v>
      </c>
      <c r="B63" t="s">
        <v>7</v>
      </c>
      <c r="C63" s="5">
        <v>42461</v>
      </c>
      <c r="D63" t="s">
        <v>11</v>
      </c>
      <c r="E63" s="72" t="s">
        <v>50</v>
      </c>
      <c r="F63" s="64" t="s">
        <v>335</v>
      </c>
    </row>
    <row r="64" spans="1:6" ht="15" thickBot="1" x14ac:dyDescent="0.35">
      <c r="A64" t="s">
        <v>182</v>
      </c>
      <c r="B64" t="s">
        <v>7</v>
      </c>
      <c r="C64" s="6">
        <v>42460</v>
      </c>
      <c r="D64" t="s">
        <v>8</v>
      </c>
      <c r="E64" s="72" t="s">
        <v>161</v>
      </c>
      <c r="F64" s="69" t="s">
        <v>118</v>
      </c>
    </row>
    <row r="65" spans="1:6" ht="15" thickBot="1" x14ac:dyDescent="0.35">
      <c r="A65" t="s">
        <v>183</v>
      </c>
      <c r="B65" t="s">
        <v>7</v>
      </c>
      <c r="C65" s="5">
        <v>42438</v>
      </c>
      <c r="D65" t="s">
        <v>11</v>
      </c>
      <c r="E65" s="72" t="s">
        <v>33</v>
      </c>
      <c r="F65" s="68" t="s">
        <v>316</v>
      </c>
    </row>
    <row r="66" spans="1:6" ht="15" thickBot="1" x14ac:dyDescent="0.35">
      <c r="A66" t="s">
        <v>184</v>
      </c>
      <c r="B66" t="s">
        <v>7</v>
      </c>
      <c r="C66" s="6">
        <v>42437</v>
      </c>
      <c r="D66" t="s">
        <v>11</v>
      </c>
      <c r="E66" s="72" t="s">
        <v>136</v>
      </c>
      <c r="F66" s="68" t="s">
        <v>325</v>
      </c>
    </row>
    <row r="67" spans="1:6" ht="15" thickBot="1" x14ac:dyDescent="0.35">
      <c r="A67" t="s">
        <v>185</v>
      </c>
      <c r="B67" t="s">
        <v>7</v>
      </c>
      <c r="C67" s="5">
        <v>42429</v>
      </c>
      <c r="D67" t="s">
        <v>8</v>
      </c>
      <c r="E67" s="72" t="s">
        <v>14</v>
      </c>
      <c r="F67" s="69" t="s">
        <v>92</v>
      </c>
    </row>
    <row r="68" spans="1:6" ht="15" thickBot="1" x14ac:dyDescent="0.35">
      <c r="A68" t="s">
        <v>186</v>
      </c>
      <c r="B68" t="s">
        <v>7</v>
      </c>
      <c r="C68" s="6">
        <v>42429</v>
      </c>
      <c r="D68" t="s">
        <v>8</v>
      </c>
      <c r="E68" s="72" t="s">
        <v>50</v>
      </c>
      <c r="F68" s="69" t="s">
        <v>92</v>
      </c>
    </row>
    <row r="69" spans="1:6" ht="15" thickBot="1" x14ac:dyDescent="0.35">
      <c r="A69" t="s">
        <v>187</v>
      </c>
      <c r="B69" t="s">
        <v>7</v>
      </c>
      <c r="C69" s="5">
        <v>42426</v>
      </c>
      <c r="D69" t="s">
        <v>8</v>
      </c>
      <c r="E69" s="72" t="s">
        <v>22</v>
      </c>
      <c r="F69" s="69" t="s">
        <v>92</v>
      </c>
    </row>
    <row r="70" spans="1:6" ht="15" thickBot="1" x14ac:dyDescent="0.35">
      <c r="A70" t="s">
        <v>188</v>
      </c>
      <c r="B70" t="s">
        <v>7</v>
      </c>
      <c r="C70" s="6">
        <v>42425</v>
      </c>
      <c r="D70" t="s">
        <v>8</v>
      </c>
      <c r="E70" s="72" t="s">
        <v>22</v>
      </c>
      <c r="F70" s="66" t="s">
        <v>464</v>
      </c>
    </row>
    <row r="71" spans="1:6" ht="15" thickBot="1" x14ac:dyDescent="0.35">
      <c r="A71" t="s">
        <v>189</v>
      </c>
      <c r="B71" t="s">
        <v>7</v>
      </c>
      <c r="C71" s="6">
        <v>42423</v>
      </c>
      <c r="D71" t="s">
        <v>11</v>
      </c>
      <c r="E71" s="72" t="s">
        <v>50</v>
      </c>
      <c r="F71" s="68" t="s">
        <v>329</v>
      </c>
    </row>
    <row r="72" spans="1:6" ht="15" thickBot="1" x14ac:dyDescent="0.35">
      <c r="A72" t="s">
        <v>190</v>
      </c>
      <c r="B72" t="s">
        <v>7</v>
      </c>
      <c r="C72" s="5">
        <v>42423</v>
      </c>
      <c r="D72" t="s">
        <v>8</v>
      </c>
      <c r="E72" s="72" t="s">
        <v>19</v>
      </c>
      <c r="F72" s="69" t="s">
        <v>191</v>
      </c>
    </row>
    <row r="73" spans="1:6" ht="15" thickBot="1" x14ac:dyDescent="0.35">
      <c r="A73" t="s">
        <v>192</v>
      </c>
      <c r="B73" t="s">
        <v>7</v>
      </c>
      <c r="C73" s="6">
        <v>42419</v>
      </c>
      <c r="D73" t="s">
        <v>8</v>
      </c>
      <c r="E73" s="72" t="s">
        <v>31</v>
      </c>
      <c r="F73" s="69" t="s">
        <v>92</v>
      </c>
    </row>
    <row r="74" spans="1:6" ht="15" thickBot="1" x14ac:dyDescent="0.35">
      <c r="A74" t="s">
        <v>193</v>
      </c>
      <c r="B74" t="s">
        <v>7</v>
      </c>
      <c r="C74" s="5">
        <v>42418</v>
      </c>
      <c r="D74" t="s">
        <v>8</v>
      </c>
      <c r="E74" s="72" t="s">
        <v>41</v>
      </c>
      <c r="F74" s="66" t="s">
        <v>463</v>
      </c>
    </row>
    <row r="75" spans="1:6" x14ac:dyDescent="0.3">
      <c r="A75" s="76"/>
      <c r="B75" s="76"/>
      <c r="C75" s="77"/>
      <c r="E75" s="76"/>
    </row>
    <row r="76" spans="1:6" x14ac:dyDescent="0.3">
      <c r="A76" s="76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opLeftCell="C1" zoomScale="80" zoomScaleNormal="80" workbookViewId="0">
      <selection activeCell="L4" sqref="L4"/>
    </sheetView>
  </sheetViews>
  <sheetFormatPr defaultRowHeight="14.4" x14ac:dyDescent="0.3"/>
  <cols>
    <col min="1" max="1" width="35.33203125" customWidth="1"/>
    <col min="2" max="2" width="12.88671875" customWidth="1"/>
    <col min="3" max="3" width="15.44140625" customWidth="1"/>
    <col min="4" max="4" width="32.33203125" customWidth="1"/>
    <col min="5" max="5" width="89.44140625" customWidth="1"/>
    <col min="11" max="11" width="39.6640625" customWidth="1"/>
    <col min="12" max="12" width="12.33203125" customWidth="1"/>
  </cols>
  <sheetData>
    <row r="1" spans="1:13" s="1" customFormat="1" ht="15" thickBot="1" x14ac:dyDescent="0.35">
      <c r="A1" s="1" t="s">
        <v>0</v>
      </c>
      <c r="B1" s="1" t="s">
        <v>109</v>
      </c>
      <c r="C1" s="1" t="s">
        <v>2</v>
      </c>
      <c r="D1" s="1" t="s">
        <v>4</v>
      </c>
      <c r="E1" s="1" t="s">
        <v>5</v>
      </c>
      <c r="K1" s="1" t="s">
        <v>262</v>
      </c>
      <c r="L1" s="29" t="s">
        <v>263</v>
      </c>
      <c r="M1" s="29" t="s">
        <v>287</v>
      </c>
    </row>
    <row r="2" spans="1:13" ht="15" thickBot="1" x14ac:dyDescent="0.35">
      <c r="A2" t="s">
        <v>196</v>
      </c>
      <c r="B2" t="s">
        <v>87</v>
      </c>
      <c r="C2" s="7">
        <v>44036</v>
      </c>
      <c r="D2" t="s">
        <v>14</v>
      </c>
      <c r="E2" s="39" t="s">
        <v>289</v>
      </c>
      <c r="K2" s="33" t="s">
        <v>264</v>
      </c>
      <c r="L2" s="30">
        <v>13</v>
      </c>
      <c r="M2" s="47">
        <f>(L2/55)*100</f>
        <v>23.636363636363637</v>
      </c>
    </row>
    <row r="3" spans="1:13" ht="15" thickBot="1" x14ac:dyDescent="0.35">
      <c r="A3" t="s">
        <v>187</v>
      </c>
      <c r="B3" t="s">
        <v>87</v>
      </c>
      <c r="C3" s="6">
        <v>44011</v>
      </c>
      <c r="D3" t="s">
        <v>22</v>
      </c>
      <c r="E3" s="31" t="s">
        <v>440</v>
      </c>
      <c r="K3" s="32" t="s">
        <v>265</v>
      </c>
      <c r="L3" s="30">
        <v>11</v>
      </c>
      <c r="M3" s="47">
        <f t="shared" ref="M3:M7" si="0">(L3/55)*100</f>
        <v>20</v>
      </c>
    </row>
    <row r="4" spans="1:13" ht="15" thickBot="1" x14ac:dyDescent="0.35">
      <c r="A4" t="s">
        <v>188</v>
      </c>
      <c r="B4" t="s">
        <v>87</v>
      </c>
      <c r="C4" s="5">
        <v>44000</v>
      </c>
      <c r="D4" t="s">
        <v>22</v>
      </c>
      <c r="E4" s="32" t="s">
        <v>197</v>
      </c>
      <c r="K4" s="34" t="s">
        <v>333</v>
      </c>
      <c r="L4" s="30">
        <v>13</v>
      </c>
      <c r="M4" s="47">
        <f t="shared" si="0"/>
        <v>23.636363636363637</v>
      </c>
    </row>
    <row r="5" spans="1:13" ht="15" thickBot="1" x14ac:dyDescent="0.35">
      <c r="A5" t="s">
        <v>186</v>
      </c>
      <c r="B5" t="s">
        <v>87</v>
      </c>
      <c r="C5" s="6">
        <v>43881</v>
      </c>
      <c r="D5" t="s">
        <v>50</v>
      </c>
      <c r="E5" s="34" t="s">
        <v>332</v>
      </c>
      <c r="K5" s="35" t="s">
        <v>259</v>
      </c>
      <c r="L5" s="30">
        <v>4</v>
      </c>
      <c r="M5" s="47">
        <f t="shared" si="0"/>
        <v>7.2727272727272725</v>
      </c>
    </row>
    <row r="6" spans="1:13" ht="15" thickBot="1" x14ac:dyDescent="0.35">
      <c r="A6" t="s">
        <v>190</v>
      </c>
      <c r="B6" t="s">
        <v>87</v>
      </c>
      <c r="C6" s="5">
        <v>43878</v>
      </c>
      <c r="D6" t="s">
        <v>19</v>
      </c>
      <c r="E6" s="39" t="s">
        <v>289</v>
      </c>
      <c r="K6" s="38" t="s">
        <v>270</v>
      </c>
      <c r="L6" s="30">
        <v>9</v>
      </c>
      <c r="M6" s="47">
        <f t="shared" si="0"/>
        <v>16.363636363636363</v>
      </c>
    </row>
    <row r="7" spans="1:13" ht="15" thickBot="1" x14ac:dyDescent="0.35">
      <c r="A7" t="s">
        <v>185</v>
      </c>
      <c r="B7" t="s">
        <v>87</v>
      </c>
      <c r="C7" s="6">
        <v>43755</v>
      </c>
      <c r="D7" t="s">
        <v>19</v>
      </c>
      <c r="E7" s="33" t="s">
        <v>264</v>
      </c>
      <c r="K7" s="39" t="s">
        <v>334</v>
      </c>
      <c r="L7" s="30">
        <v>5</v>
      </c>
      <c r="M7" s="47">
        <f t="shared" si="0"/>
        <v>9.0909090909090917</v>
      </c>
    </row>
    <row r="8" spans="1:13" ht="15" thickBot="1" x14ac:dyDescent="0.35">
      <c r="A8" t="s">
        <v>198</v>
      </c>
      <c r="B8" t="s">
        <v>87</v>
      </c>
      <c r="C8" s="5">
        <v>43734</v>
      </c>
      <c r="D8" t="s">
        <v>78</v>
      </c>
      <c r="E8" s="32" t="s">
        <v>199</v>
      </c>
      <c r="L8" s="30"/>
    </row>
    <row r="9" spans="1:13" ht="15" thickBot="1" x14ac:dyDescent="0.35">
      <c r="A9" t="s">
        <v>182</v>
      </c>
      <c r="B9" t="s">
        <v>87</v>
      </c>
      <c r="C9" s="5">
        <v>43657</v>
      </c>
      <c r="D9" t="s">
        <v>161</v>
      </c>
      <c r="E9" s="39" t="s">
        <v>289</v>
      </c>
    </row>
    <row r="10" spans="1:13" ht="15" thickBot="1" x14ac:dyDescent="0.35">
      <c r="A10" t="s">
        <v>193</v>
      </c>
      <c r="B10" t="s">
        <v>87</v>
      </c>
      <c r="C10" s="6">
        <v>43572</v>
      </c>
      <c r="D10" t="s">
        <v>41</v>
      </c>
      <c r="E10" s="34" t="s">
        <v>266</v>
      </c>
    </row>
    <row r="11" spans="1:13" ht="15" thickBot="1" x14ac:dyDescent="0.35">
      <c r="A11" t="s">
        <v>200</v>
      </c>
      <c r="B11" t="s">
        <v>87</v>
      </c>
      <c r="C11" s="6">
        <v>43553</v>
      </c>
      <c r="D11" t="s">
        <v>154</v>
      </c>
      <c r="E11" s="35" t="s">
        <v>267</v>
      </c>
    </row>
    <row r="12" spans="1:13" ht="15" thickBot="1" x14ac:dyDescent="0.35">
      <c r="A12" t="s">
        <v>16</v>
      </c>
      <c r="B12" t="s">
        <v>87</v>
      </c>
      <c r="C12" s="5">
        <v>43525</v>
      </c>
      <c r="D12" t="s">
        <v>17</v>
      </c>
      <c r="E12" s="34" t="s">
        <v>341</v>
      </c>
    </row>
    <row r="13" spans="1:13" ht="15" thickBot="1" x14ac:dyDescent="0.35">
      <c r="A13" t="s">
        <v>6</v>
      </c>
      <c r="B13" t="s">
        <v>87</v>
      </c>
      <c r="C13" s="6">
        <v>43524</v>
      </c>
      <c r="D13" t="s">
        <v>9</v>
      </c>
      <c r="E13" s="36" t="s">
        <v>253</v>
      </c>
    </row>
    <row r="14" spans="1:13" ht="15" thickBot="1" x14ac:dyDescent="0.35">
      <c r="A14" t="s">
        <v>34</v>
      </c>
      <c r="B14" t="s">
        <v>87</v>
      </c>
      <c r="C14" s="5">
        <v>43524</v>
      </c>
      <c r="D14" t="s">
        <v>33</v>
      </c>
      <c r="E14" s="56" t="s">
        <v>76</v>
      </c>
    </row>
    <row r="15" spans="1:13" ht="15" thickBot="1" x14ac:dyDescent="0.35">
      <c r="A15" t="s">
        <v>25</v>
      </c>
      <c r="B15" t="s">
        <v>87</v>
      </c>
      <c r="C15" s="6">
        <v>43514</v>
      </c>
      <c r="D15" t="s">
        <v>22</v>
      </c>
      <c r="E15" s="32" t="s">
        <v>431</v>
      </c>
    </row>
    <row r="16" spans="1:13" ht="15" thickBot="1" x14ac:dyDescent="0.35">
      <c r="A16" t="s">
        <v>201</v>
      </c>
      <c r="B16" t="s">
        <v>87</v>
      </c>
      <c r="C16" s="6">
        <v>43441</v>
      </c>
      <c r="D16" t="s">
        <v>19</v>
      </c>
      <c r="E16" s="34" t="s">
        <v>202</v>
      </c>
    </row>
    <row r="17" spans="1:5" ht="15" thickBot="1" x14ac:dyDescent="0.35">
      <c r="A17" t="s">
        <v>26</v>
      </c>
      <c r="B17" t="s">
        <v>87</v>
      </c>
      <c r="C17" s="5">
        <v>43441</v>
      </c>
      <c r="D17" t="s">
        <v>22</v>
      </c>
      <c r="E17" s="56" t="s">
        <v>299</v>
      </c>
    </row>
    <row r="18" spans="1:5" ht="15" thickBot="1" x14ac:dyDescent="0.35">
      <c r="A18" t="s">
        <v>13</v>
      </c>
      <c r="B18" t="s">
        <v>87</v>
      </c>
      <c r="C18" s="6">
        <v>43377</v>
      </c>
      <c r="D18" t="s">
        <v>14</v>
      </c>
      <c r="E18" s="33" t="s">
        <v>15</v>
      </c>
    </row>
    <row r="19" spans="1:5" ht="15" thickBot="1" x14ac:dyDescent="0.35">
      <c r="A19" t="s">
        <v>21</v>
      </c>
      <c r="B19" t="s">
        <v>87</v>
      </c>
      <c r="C19" s="8">
        <v>43364</v>
      </c>
      <c r="D19" t="s">
        <v>203</v>
      </c>
      <c r="E19" s="33" t="s">
        <v>204</v>
      </c>
    </row>
    <row r="20" spans="1:5" ht="15" thickBot="1" x14ac:dyDescent="0.35">
      <c r="A20" t="s">
        <v>205</v>
      </c>
      <c r="B20" t="s">
        <v>87</v>
      </c>
      <c r="C20" s="5">
        <v>43333</v>
      </c>
      <c r="D20" t="s">
        <v>9</v>
      </c>
      <c r="E20" s="34" t="s">
        <v>206</v>
      </c>
    </row>
    <row r="21" spans="1:5" ht="15" thickBot="1" x14ac:dyDescent="0.35">
      <c r="A21" t="s">
        <v>48</v>
      </c>
      <c r="B21" t="s">
        <v>87</v>
      </c>
      <c r="C21" s="6">
        <v>43329</v>
      </c>
      <c r="D21" t="s">
        <v>33</v>
      </c>
      <c r="E21" s="34" t="s">
        <v>451</v>
      </c>
    </row>
    <row r="22" spans="1:5" ht="15" thickBot="1" x14ac:dyDescent="0.35">
      <c r="A22" t="s">
        <v>27</v>
      </c>
      <c r="B22" t="s">
        <v>87</v>
      </c>
      <c r="C22" s="5">
        <v>43301</v>
      </c>
      <c r="D22" t="s">
        <v>207</v>
      </c>
      <c r="E22" s="38" t="s">
        <v>208</v>
      </c>
    </row>
    <row r="23" spans="1:5" ht="15" thickBot="1" x14ac:dyDescent="0.35">
      <c r="A23" t="s">
        <v>209</v>
      </c>
      <c r="B23" t="s">
        <v>87</v>
      </c>
      <c r="C23" s="6">
        <v>43285</v>
      </c>
      <c r="D23" t="s">
        <v>14</v>
      </c>
      <c r="E23" s="38" t="s">
        <v>210</v>
      </c>
    </row>
    <row r="24" spans="1:5" ht="15" thickBot="1" x14ac:dyDescent="0.35">
      <c r="A24" t="s">
        <v>30</v>
      </c>
      <c r="B24" t="s">
        <v>87</v>
      </c>
      <c r="C24" s="5">
        <v>43276</v>
      </c>
      <c r="D24" t="s">
        <v>31</v>
      </c>
      <c r="E24" s="32" t="s">
        <v>211</v>
      </c>
    </row>
    <row r="25" spans="1:5" ht="15" thickBot="1" x14ac:dyDescent="0.35">
      <c r="A25" t="s">
        <v>32</v>
      </c>
      <c r="B25" t="s">
        <v>87</v>
      </c>
      <c r="C25" s="6">
        <v>43196</v>
      </c>
      <c r="D25" t="s">
        <v>33</v>
      </c>
      <c r="E25" s="39" t="s">
        <v>289</v>
      </c>
    </row>
    <row r="26" spans="1:5" ht="15" thickBot="1" x14ac:dyDescent="0.35">
      <c r="A26" t="s">
        <v>18</v>
      </c>
      <c r="B26" t="s">
        <v>87</v>
      </c>
      <c r="C26" s="5">
        <v>43182</v>
      </c>
      <c r="D26" t="s">
        <v>19</v>
      </c>
      <c r="E26" s="33" t="s">
        <v>20</v>
      </c>
    </row>
    <row r="27" spans="1:5" ht="15" thickBot="1" x14ac:dyDescent="0.35">
      <c r="A27" t="s">
        <v>43</v>
      </c>
      <c r="B27" t="s">
        <v>87</v>
      </c>
      <c r="C27" s="6">
        <v>43168</v>
      </c>
      <c r="D27" t="s">
        <v>9</v>
      </c>
      <c r="E27" s="39" t="s">
        <v>289</v>
      </c>
    </row>
    <row r="28" spans="1:5" ht="15" thickBot="1" x14ac:dyDescent="0.35">
      <c r="A28" t="s">
        <v>24</v>
      </c>
      <c r="B28" t="s">
        <v>87</v>
      </c>
      <c r="C28" s="5">
        <v>43154</v>
      </c>
      <c r="D28" t="s">
        <v>19</v>
      </c>
      <c r="E28" s="57" t="s">
        <v>430</v>
      </c>
    </row>
    <row r="29" spans="1:5" ht="15" thickBot="1" x14ac:dyDescent="0.35">
      <c r="A29" t="s">
        <v>40</v>
      </c>
      <c r="B29" t="s">
        <v>87</v>
      </c>
      <c r="C29" s="6">
        <v>43133</v>
      </c>
      <c r="D29" t="s">
        <v>41</v>
      </c>
      <c r="E29" s="34" t="s">
        <v>454</v>
      </c>
    </row>
    <row r="30" spans="1:5" ht="15" thickBot="1" x14ac:dyDescent="0.35">
      <c r="A30" t="s">
        <v>38</v>
      </c>
      <c r="B30" t="s">
        <v>87</v>
      </c>
      <c r="C30" s="5">
        <v>43119</v>
      </c>
      <c r="D30" t="s">
        <v>31</v>
      </c>
      <c r="E30" s="33" t="s">
        <v>39</v>
      </c>
    </row>
    <row r="31" spans="1:5" ht="15" thickBot="1" x14ac:dyDescent="0.35">
      <c r="A31" t="s">
        <v>47</v>
      </c>
      <c r="B31" t="s">
        <v>87</v>
      </c>
      <c r="C31" s="6">
        <v>43007</v>
      </c>
      <c r="D31" t="s">
        <v>41</v>
      </c>
      <c r="E31" s="35" t="s">
        <v>251</v>
      </c>
    </row>
    <row r="32" spans="1:5" ht="15" thickBot="1" x14ac:dyDescent="0.35">
      <c r="A32" t="s">
        <v>51</v>
      </c>
      <c r="B32" t="s">
        <v>87</v>
      </c>
      <c r="C32" s="5">
        <v>42993</v>
      </c>
      <c r="D32" t="s">
        <v>52</v>
      </c>
      <c r="E32" s="33" t="s">
        <v>15</v>
      </c>
    </row>
    <row r="33" spans="1:5" ht="15" thickBot="1" x14ac:dyDescent="0.35">
      <c r="A33" t="s">
        <v>64</v>
      </c>
      <c r="B33" t="s">
        <v>87</v>
      </c>
      <c r="C33" s="6">
        <v>42968</v>
      </c>
      <c r="D33" t="s">
        <v>9</v>
      </c>
      <c r="E33" s="32" t="s">
        <v>65</v>
      </c>
    </row>
    <row r="34" spans="1:5" ht="15" thickBot="1" x14ac:dyDescent="0.35">
      <c r="A34" t="s">
        <v>212</v>
      </c>
      <c r="B34" t="s">
        <v>87</v>
      </c>
      <c r="C34" s="5">
        <v>42944</v>
      </c>
      <c r="D34" t="s">
        <v>213</v>
      </c>
      <c r="E34" s="34" t="s">
        <v>451</v>
      </c>
    </row>
    <row r="35" spans="1:5" ht="15" thickBot="1" x14ac:dyDescent="0.35">
      <c r="A35" t="s">
        <v>214</v>
      </c>
      <c r="B35" t="s">
        <v>87</v>
      </c>
      <c r="C35" s="6">
        <v>42828</v>
      </c>
      <c r="D35" t="s">
        <v>50</v>
      </c>
      <c r="E35" s="34" t="s">
        <v>341</v>
      </c>
    </row>
    <row r="36" spans="1:5" ht="15" thickBot="1" x14ac:dyDescent="0.35">
      <c r="A36" t="s">
        <v>37</v>
      </c>
      <c r="B36" t="s">
        <v>87</v>
      </c>
      <c r="C36" s="5">
        <v>42822</v>
      </c>
      <c r="D36" t="s">
        <v>19</v>
      </c>
      <c r="E36" s="33" t="s">
        <v>76</v>
      </c>
    </row>
    <row r="37" spans="1:5" ht="15" thickBot="1" x14ac:dyDescent="0.35">
      <c r="A37" t="s">
        <v>44</v>
      </c>
      <c r="B37" t="s">
        <v>87</v>
      </c>
      <c r="C37" s="6">
        <v>42819</v>
      </c>
      <c r="D37" t="s">
        <v>45</v>
      </c>
      <c r="E37" s="33" t="s">
        <v>46</v>
      </c>
    </row>
    <row r="38" spans="1:5" ht="15" thickBot="1" x14ac:dyDescent="0.35">
      <c r="A38" t="s">
        <v>67</v>
      </c>
      <c r="B38" t="s">
        <v>87</v>
      </c>
      <c r="C38" s="5">
        <v>42789</v>
      </c>
      <c r="D38" t="s">
        <v>22</v>
      </c>
      <c r="E38" s="34" t="s">
        <v>350</v>
      </c>
    </row>
    <row r="39" spans="1:5" ht="15" thickBot="1" x14ac:dyDescent="0.35">
      <c r="A39" t="s">
        <v>77</v>
      </c>
      <c r="B39" t="s">
        <v>87</v>
      </c>
      <c r="C39" s="6">
        <v>42783</v>
      </c>
      <c r="D39" t="s">
        <v>78</v>
      </c>
      <c r="E39" s="34" t="s">
        <v>215</v>
      </c>
    </row>
    <row r="40" spans="1:5" ht="15" thickBot="1" x14ac:dyDescent="0.35">
      <c r="A40" t="s">
        <v>216</v>
      </c>
      <c r="B40" t="s">
        <v>87</v>
      </c>
      <c r="C40" s="5">
        <v>42650</v>
      </c>
      <c r="D40" t="s">
        <v>17</v>
      </c>
      <c r="E40" s="32" t="s">
        <v>217</v>
      </c>
    </row>
    <row r="41" spans="1:5" ht="15" thickBot="1" x14ac:dyDescent="0.35">
      <c r="A41" t="s">
        <v>218</v>
      </c>
      <c r="B41" t="s">
        <v>87</v>
      </c>
      <c r="C41" s="6">
        <v>42629</v>
      </c>
      <c r="D41" t="s">
        <v>9</v>
      </c>
      <c r="E41" s="37" t="s">
        <v>268</v>
      </c>
    </row>
    <row r="42" spans="1:5" ht="15" thickBot="1" x14ac:dyDescent="0.35">
      <c r="A42" t="s">
        <v>219</v>
      </c>
      <c r="B42" t="s">
        <v>87</v>
      </c>
      <c r="C42" s="5">
        <v>42628</v>
      </c>
      <c r="D42" t="s">
        <v>136</v>
      </c>
      <c r="E42" s="38" t="s">
        <v>269</v>
      </c>
    </row>
    <row r="43" spans="1:5" ht="15" thickBot="1" x14ac:dyDescent="0.35">
      <c r="A43" t="s">
        <v>59</v>
      </c>
      <c r="B43" t="s">
        <v>87</v>
      </c>
      <c r="C43" s="6">
        <v>42625</v>
      </c>
      <c r="D43" t="s">
        <v>41</v>
      </c>
      <c r="E43" s="33" t="s">
        <v>15</v>
      </c>
    </row>
    <row r="44" spans="1:5" ht="15" thickBot="1" x14ac:dyDescent="0.35">
      <c r="A44" t="s">
        <v>69</v>
      </c>
      <c r="B44" t="s">
        <v>87</v>
      </c>
      <c r="C44" s="5">
        <v>42608</v>
      </c>
      <c r="D44" t="s">
        <v>70</v>
      </c>
      <c r="E44" s="38" t="s">
        <v>71</v>
      </c>
    </row>
    <row r="45" spans="1:5" ht="15" thickBot="1" x14ac:dyDescent="0.35">
      <c r="A45" t="s">
        <v>49</v>
      </c>
      <c r="B45" t="s">
        <v>87</v>
      </c>
      <c r="C45" s="6">
        <v>42608</v>
      </c>
      <c r="D45" t="s">
        <v>50</v>
      </c>
      <c r="E45" s="34" t="s">
        <v>453</v>
      </c>
    </row>
    <row r="46" spans="1:5" ht="15" thickBot="1" x14ac:dyDescent="0.35">
      <c r="A46" t="s">
        <v>61</v>
      </c>
      <c r="B46" t="s">
        <v>87</v>
      </c>
      <c r="C46" s="5">
        <v>42587</v>
      </c>
      <c r="D46" t="s">
        <v>62</v>
      </c>
      <c r="E46" s="38" t="s">
        <v>252</v>
      </c>
    </row>
    <row r="47" spans="1:5" ht="15" thickBot="1" x14ac:dyDescent="0.35">
      <c r="A47" t="s">
        <v>220</v>
      </c>
      <c r="B47" t="s">
        <v>87</v>
      </c>
      <c r="C47" s="6">
        <v>42559</v>
      </c>
      <c r="D47" t="s">
        <v>22</v>
      </c>
      <c r="E47" s="32" t="s">
        <v>221</v>
      </c>
    </row>
    <row r="48" spans="1:5" ht="15" thickBot="1" x14ac:dyDescent="0.35">
      <c r="A48" t="s">
        <v>75</v>
      </c>
      <c r="B48" t="s">
        <v>87</v>
      </c>
      <c r="C48" s="5">
        <v>42480</v>
      </c>
      <c r="D48" t="s">
        <v>17</v>
      </c>
      <c r="E48" s="33" t="s">
        <v>76</v>
      </c>
    </row>
    <row r="49" spans="1:5" ht="15" thickBot="1" x14ac:dyDescent="0.35">
      <c r="A49" t="s">
        <v>60</v>
      </c>
      <c r="B49" t="s">
        <v>87</v>
      </c>
      <c r="C49" s="6">
        <v>42480</v>
      </c>
      <c r="D49" t="s">
        <v>41</v>
      </c>
      <c r="E49" s="34" t="s">
        <v>451</v>
      </c>
    </row>
    <row r="50" spans="1:5" ht="15" thickBot="1" x14ac:dyDescent="0.35">
      <c r="A50" t="s">
        <v>222</v>
      </c>
      <c r="B50" t="s">
        <v>87</v>
      </c>
      <c r="C50" s="7">
        <v>42479</v>
      </c>
      <c r="D50" t="s">
        <v>17</v>
      </c>
      <c r="E50" s="38" t="s">
        <v>441</v>
      </c>
    </row>
    <row r="51" spans="1:5" ht="15" thickBot="1" x14ac:dyDescent="0.35">
      <c r="A51" t="s">
        <v>63</v>
      </c>
      <c r="B51" t="s">
        <v>87</v>
      </c>
      <c r="C51" s="6">
        <v>42453</v>
      </c>
      <c r="D51" t="s">
        <v>28</v>
      </c>
      <c r="E51" s="57" t="s">
        <v>430</v>
      </c>
    </row>
    <row r="52" spans="1:5" ht="15" thickBot="1" x14ac:dyDescent="0.35">
      <c r="A52" t="s">
        <v>223</v>
      </c>
      <c r="B52" t="s">
        <v>87</v>
      </c>
      <c r="C52" s="5">
        <v>42443</v>
      </c>
      <c r="D52" t="s">
        <v>19</v>
      </c>
      <c r="E52" s="38" t="s">
        <v>442</v>
      </c>
    </row>
    <row r="53" spans="1:5" ht="15" thickBot="1" x14ac:dyDescent="0.35">
      <c r="A53" t="s">
        <v>224</v>
      </c>
      <c r="B53" t="s">
        <v>87</v>
      </c>
      <c r="C53" s="6">
        <v>42425</v>
      </c>
      <c r="D53" t="s">
        <v>50</v>
      </c>
      <c r="E53" s="32" t="s">
        <v>443</v>
      </c>
    </row>
    <row r="54" spans="1:5" ht="15" thickBot="1" x14ac:dyDescent="0.35">
      <c r="A54" t="s">
        <v>225</v>
      </c>
      <c r="B54" t="s">
        <v>87</v>
      </c>
      <c r="C54" s="5">
        <v>42425</v>
      </c>
      <c r="D54" t="s">
        <v>226</v>
      </c>
      <c r="E54" s="32" t="s">
        <v>444</v>
      </c>
    </row>
    <row r="55" spans="1:5" ht="15" thickBot="1" x14ac:dyDescent="0.35">
      <c r="A55" t="s">
        <v>227</v>
      </c>
      <c r="B55" t="s">
        <v>87</v>
      </c>
      <c r="C55" s="6">
        <v>42424</v>
      </c>
      <c r="D55" t="s">
        <v>45</v>
      </c>
      <c r="E55" s="33" t="s">
        <v>96</v>
      </c>
    </row>
    <row r="56" spans="1:5" x14ac:dyDescent="0.3">
      <c r="A56" s="72" t="s">
        <v>337</v>
      </c>
      <c r="B56" s="72" t="s">
        <v>87</v>
      </c>
      <c r="C56" s="85">
        <v>43336</v>
      </c>
      <c r="D56" s="72" t="s">
        <v>50</v>
      </c>
      <c r="E56" s="31" t="s">
        <v>338</v>
      </c>
    </row>
    <row r="57" spans="1:5" x14ac:dyDescent="0.3">
      <c r="A57" s="76"/>
      <c r="B57" s="76"/>
      <c r="C57" s="75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MS 2006-2010</vt:lpstr>
      <vt:lpstr>DR 2006-2010</vt:lpstr>
      <vt:lpstr>MS 2011-2015</vt:lpstr>
      <vt:lpstr>DR 2011-2015</vt:lpstr>
      <vt:lpstr>MS 2016-2020</vt:lpstr>
      <vt:lpstr>DR 2016-2020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Freitas</dc:creator>
  <cp:lastModifiedBy>Usuário do Windows</cp:lastModifiedBy>
  <dcterms:created xsi:type="dcterms:W3CDTF">2021-05-25T10:50:11Z</dcterms:created>
  <dcterms:modified xsi:type="dcterms:W3CDTF">2021-06-16T14:36:56Z</dcterms:modified>
</cp:coreProperties>
</file>